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D:\Desktop\"/>
    </mc:Choice>
  </mc:AlternateContent>
  <xr:revisionPtr revIDLastSave="0" documentId="13_ncr:1_{3D138B00-B25E-445E-915C-111662708DDD}" xr6:coauthVersionLast="47" xr6:coauthVersionMax="47" xr10:uidLastSave="{00000000-0000-0000-0000-000000000000}"/>
  <bookViews>
    <workbookView xWindow="-110" yWindow="-110" windowWidth="22620" windowHeight="13500" xr2:uid="{0DF82841-5526-46A0-B1AA-5A64389AD986}"/>
  </bookViews>
  <sheets>
    <sheet name="Sheet1" sheetId="1" r:id="rId1"/>
  </sheets>
  <externalReferences>
    <externalReference r:id="rId2"/>
    <externalReference r:id="rId3"/>
    <externalReference r:id="rId4"/>
  </externalReferences>
  <definedNames>
    <definedName name="_xlnm._FilterDatabase" localSheetId="0" hidden="1">Sheet1!$A$2:$F$291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1" i="1" l="1"/>
  <c r="A291" i="1"/>
  <c r="F291" i="1" l="1"/>
  <c r="E291" i="1"/>
  <c r="C290" i="1"/>
  <c r="A290" i="1"/>
  <c r="E290" i="1" l="1"/>
  <c r="F290" i="1"/>
  <c r="C289" i="1"/>
  <c r="A289" i="1"/>
  <c r="F289" i="1" l="1"/>
  <c r="E289" i="1"/>
  <c r="C288" i="1"/>
  <c r="A288" i="1"/>
  <c r="F288" i="1" l="1"/>
  <c r="E288" i="1"/>
  <c r="C287" i="1"/>
  <c r="A287" i="1"/>
  <c r="F287" i="1" l="1"/>
  <c r="E287" i="1"/>
  <c r="C286" i="1"/>
  <c r="A286" i="1"/>
  <c r="F286" i="1" l="1"/>
  <c r="E286" i="1"/>
  <c r="C285" i="1"/>
  <c r="A285" i="1"/>
  <c r="F285" i="1" l="1"/>
  <c r="E285" i="1"/>
  <c r="C284" i="1"/>
  <c r="A284" i="1"/>
  <c r="F284" i="1" l="1"/>
  <c r="E284" i="1"/>
  <c r="C283" i="1"/>
  <c r="A283" i="1"/>
  <c r="F283" i="1" l="1"/>
  <c r="E283" i="1"/>
  <c r="C282" i="1"/>
  <c r="A282" i="1"/>
  <c r="F282" i="1" l="1"/>
  <c r="E282" i="1"/>
  <c r="C281" i="1"/>
  <c r="A281" i="1"/>
  <c r="F281" i="1" l="1"/>
  <c r="E281" i="1"/>
  <c r="C280" i="1"/>
  <c r="A280" i="1"/>
  <c r="F280" i="1" l="1"/>
  <c r="E280" i="1"/>
  <c r="C279" i="1"/>
  <c r="A279" i="1"/>
  <c r="F279" i="1" l="1"/>
  <c r="E279" i="1"/>
  <c r="C278" i="1"/>
  <c r="A278" i="1"/>
  <c r="F278" i="1" l="1"/>
  <c r="E278" i="1"/>
  <c r="C277" i="1"/>
  <c r="A277" i="1"/>
  <c r="F277" i="1" l="1"/>
  <c r="E277" i="1"/>
  <c r="C276" i="1"/>
  <c r="A276" i="1"/>
  <c r="F276" i="1" l="1"/>
  <c r="E276" i="1"/>
  <c r="C275" i="1"/>
  <c r="A275" i="1"/>
  <c r="F275" i="1" l="1"/>
  <c r="E275" i="1"/>
  <c r="C274" i="1"/>
  <c r="A274" i="1"/>
  <c r="F274" i="1" l="1"/>
  <c r="E274" i="1"/>
  <c r="C273" i="1"/>
  <c r="A273" i="1"/>
  <c r="F273" i="1" l="1"/>
  <c r="E273" i="1"/>
  <c r="C272" i="1"/>
  <c r="A272" i="1"/>
  <c r="F272" i="1" l="1"/>
  <c r="E272" i="1"/>
  <c r="C271" i="1"/>
  <c r="A271" i="1"/>
  <c r="F271" i="1" l="1"/>
  <c r="E271" i="1"/>
  <c r="C270" i="1"/>
  <c r="A270" i="1"/>
  <c r="F270" i="1" l="1"/>
  <c r="E270" i="1"/>
  <c r="C269" i="1"/>
  <c r="A269" i="1"/>
  <c r="F269" i="1" l="1"/>
  <c r="E269" i="1"/>
  <c r="C268" i="1"/>
  <c r="A268" i="1"/>
  <c r="F268" i="1" l="1"/>
  <c r="E268" i="1"/>
  <c r="C267" i="1"/>
  <c r="A267" i="1"/>
  <c r="E267" i="1" l="1"/>
  <c r="F267" i="1"/>
  <c r="C266" i="1"/>
  <c r="A266" i="1"/>
  <c r="F266" i="1" l="1"/>
  <c r="E266" i="1"/>
  <c r="C265" i="1"/>
  <c r="A265" i="1"/>
  <c r="F265" i="1" l="1"/>
  <c r="E265" i="1"/>
  <c r="C264" i="1"/>
  <c r="A264" i="1"/>
  <c r="E264" i="1" l="1"/>
  <c r="F264" i="1"/>
  <c r="C263" i="1"/>
  <c r="A263" i="1"/>
  <c r="F263" i="1" l="1"/>
  <c r="E263" i="1"/>
  <c r="C262" i="1"/>
  <c r="A262" i="1"/>
  <c r="F262" i="1" l="1"/>
  <c r="E262" i="1"/>
  <c r="C261" i="1"/>
  <c r="A261" i="1"/>
  <c r="F261" i="1" l="1"/>
  <c r="E261" i="1"/>
  <c r="C260" i="1"/>
  <c r="A260" i="1"/>
  <c r="F260" i="1" l="1"/>
  <c r="E260" i="1"/>
  <c r="C259" i="1"/>
  <c r="A259" i="1"/>
  <c r="E259" i="1" l="1"/>
  <c r="F259" i="1"/>
  <c r="C258" i="1"/>
  <c r="A258" i="1"/>
  <c r="F258" i="1" l="1"/>
  <c r="E258" i="1"/>
  <c r="C257" i="1"/>
  <c r="A257" i="1"/>
  <c r="E257" i="1" l="1"/>
  <c r="F257" i="1"/>
  <c r="C256" i="1"/>
  <c r="A256" i="1"/>
  <c r="F256" i="1" l="1"/>
  <c r="E256" i="1"/>
  <c r="C255" i="1"/>
  <c r="A255" i="1"/>
  <c r="F255" i="1" l="1"/>
  <c r="E255" i="1"/>
  <c r="C254" i="1"/>
  <c r="A254" i="1"/>
  <c r="F254" i="1" l="1"/>
  <c r="E254" i="1"/>
  <c r="C253" i="1"/>
  <c r="A253" i="1"/>
  <c r="F253" i="1" l="1"/>
  <c r="E253" i="1"/>
  <c r="C252" i="1"/>
  <c r="A252" i="1"/>
  <c r="F252" i="1" l="1"/>
  <c r="E252" i="1"/>
  <c r="C251" i="1"/>
  <c r="A251" i="1"/>
  <c r="F251" i="1" l="1"/>
  <c r="E251" i="1"/>
  <c r="C250" i="1"/>
  <c r="A250" i="1"/>
  <c r="F250" i="1" l="1"/>
  <c r="E250" i="1"/>
  <c r="C249" i="1"/>
  <c r="A249" i="1"/>
  <c r="F249" i="1" l="1"/>
  <c r="E249" i="1"/>
  <c r="C248" i="1"/>
  <c r="A248" i="1"/>
  <c r="F248" i="1" l="1"/>
  <c r="E248" i="1"/>
  <c r="C247" i="1"/>
  <c r="A247" i="1"/>
  <c r="E247" i="1" l="1"/>
  <c r="F247" i="1"/>
  <c r="C246" i="1"/>
  <c r="A246" i="1"/>
  <c r="F246" i="1" l="1"/>
  <c r="E246" i="1"/>
  <c r="C245" i="1"/>
  <c r="A245" i="1"/>
  <c r="F245" i="1" l="1"/>
  <c r="E245" i="1"/>
  <c r="C244" i="1"/>
  <c r="A244" i="1"/>
  <c r="E244" i="1" l="1"/>
  <c r="F244" i="1"/>
  <c r="C243" i="1"/>
  <c r="A243" i="1"/>
  <c r="F243" i="1" l="1"/>
  <c r="E243" i="1"/>
  <c r="C242" i="1"/>
  <c r="A242" i="1"/>
  <c r="F242" i="1" l="1"/>
  <c r="E242" i="1"/>
  <c r="C241" i="1"/>
  <c r="A241" i="1"/>
  <c r="E241" i="1" l="1"/>
  <c r="F241" i="1"/>
  <c r="C240" i="1"/>
  <c r="A240" i="1"/>
  <c r="F240" i="1" l="1"/>
  <c r="E240" i="1"/>
  <c r="C239" i="1"/>
  <c r="A239" i="1"/>
  <c r="E239" i="1" l="1"/>
  <c r="F239" i="1"/>
  <c r="C238" i="1"/>
  <c r="A238" i="1"/>
  <c r="F238" i="1" l="1"/>
  <c r="E238" i="1"/>
  <c r="C237" i="1"/>
  <c r="A237" i="1"/>
  <c r="F237" i="1" l="1"/>
  <c r="E237" i="1"/>
  <c r="C236" i="1"/>
  <c r="A236" i="1"/>
  <c r="F236" i="1" l="1"/>
  <c r="E236" i="1"/>
  <c r="C235" i="1"/>
  <c r="A235" i="1"/>
  <c r="F235" i="1" l="1"/>
  <c r="E235" i="1"/>
  <c r="C234" i="1"/>
  <c r="A234" i="1"/>
  <c r="F234" i="1" l="1"/>
  <c r="E234" i="1"/>
  <c r="C233" i="1"/>
  <c r="A233" i="1"/>
  <c r="F233" i="1" l="1"/>
  <c r="E233" i="1"/>
  <c r="C232" i="1"/>
  <c r="A232" i="1"/>
  <c r="E232" i="1" l="1"/>
  <c r="F232" i="1"/>
  <c r="F231" i="1"/>
  <c r="E231" i="1"/>
  <c r="C230" i="1"/>
  <c r="A230" i="1"/>
  <c r="F230" i="1" l="1"/>
  <c r="E230" i="1"/>
  <c r="C229" i="1"/>
  <c r="A229" i="1"/>
  <c r="F229" i="1" l="1"/>
  <c r="E229" i="1"/>
  <c r="C228" i="1"/>
  <c r="A228" i="1"/>
  <c r="F228" i="1" l="1"/>
  <c r="E228" i="1"/>
  <c r="C227" i="1"/>
  <c r="A227" i="1"/>
  <c r="F227" i="1" l="1"/>
  <c r="E227" i="1"/>
  <c r="C226" i="1"/>
  <c r="A226" i="1"/>
  <c r="E226" i="1" l="1"/>
  <c r="F226" i="1"/>
  <c r="C225" i="1"/>
  <c r="A225" i="1"/>
  <c r="F225" i="1" l="1"/>
  <c r="E225" i="1"/>
  <c r="C224" i="1"/>
  <c r="A224" i="1"/>
  <c r="F224" i="1" l="1"/>
  <c r="E224" i="1"/>
  <c r="C223" i="1"/>
  <c r="A223" i="1"/>
  <c r="F223" i="1" l="1"/>
  <c r="E223" i="1"/>
  <c r="C222" i="1"/>
  <c r="A222" i="1"/>
  <c r="F222" i="1" l="1"/>
  <c r="E222" i="1"/>
  <c r="C221" i="1"/>
  <c r="A221" i="1"/>
  <c r="F221" i="1" l="1"/>
  <c r="E221" i="1"/>
  <c r="C220" i="1"/>
  <c r="A220" i="1"/>
  <c r="F220" i="1" l="1"/>
  <c r="E220" i="1"/>
  <c r="C219" i="1"/>
  <c r="A219" i="1"/>
  <c r="F219" i="1" l="1"/>
  <c r="E219" i="1"/>
  <c r="C218" i="1"/>
  <c r="A218" i="1"/>
  <c r="F218" i="1" l="1"/>
  <c r="E218" i="1"/>
  <c r="C217" i="1"/>
  <c r="A217" i="1"/>
  <c r="E217" i="1" l="1"/>
  <c r="F217" i="1"/>
  <c r="C216" i="1"/>
  <c r="A216" i="1"/>
  <c r="F216" i="1" l="1"/>
  <c r="E216" i="1"/>
  <c r="C215" i="1"/>
  <c r="A215" i="1"/>
  <c r="F215" i="1" l="1"/>
  <c r="E215" i="1"/>
  <c r="C214" i="1"/>
  <c r="A214" i="1"/>
  <c r="E214" i="1" l="1"/>
  <c r="F214" i="1"/>
  <c r="C213" i="1"/>
  <c r="A213" i="1"/>
  <c r="E213" i="1" l="1"/>
  <c r="F213" i="1"/>
  <c r="C212" i="1"/>
  <c r="A212" i="1"/>
  <c r="F212" i="1" l="1"/>
  <c r="E212" i="1"/>
  <c r="C211" i="1"/>
  <c r="A211" i="1"/>
  <c r="F211" i="1" l="1"/>
  <c r="E211" i="1"/>
  <c r="C210" i="1"/>
  <c r="A210" i="1"/>
  <c r="F210" i="1" l="1"/>
  <c r="E210" i="1"/>
  <c r="C209" i="1"/>
  <c r="A209" i="1"/>
  <c r="F209" i="1" l="1"/>
  <c r="E209" i="1"/>
  <c r="C208" i="1"/>
  <c r="A208" i="1"/>
  <c r="F208" i="1" l="1"/>
  <c r="E208" i="1"/>
  <c r="C207" i="1"/>
  <c r="A207" i="1"/>
  <c r="F207" i="1" l="1"/>
  <c r="E207" i="1"/>
  <c r="C206" i="1"/>
  <c r="A206" i="1"/>
  <c r="F206" i="1" l="1"/>
  <c r="E206" i="1"/>
  <c r="C205" i="1"/>
  <c r="A205" i="1"/>
  <c r="F205" i="1" l="1"/>
  <c r="E205" i="1"/>
  <c r="C204" i="1"/>
  <c r="A204" i="1"/>
  <c r="F204" i="1" l="1"/>
  <c r="E204" i="1"/>
  <c r="C203" i="1"/>
  <c r="A203" i="1"/>
  <c r="F203" i="1" l="1"/>
  <c r="E203" i="1"/>
  <c r="C202" i="1"/>
  <c r="A202" i="1"/>
  <c r="F202" i="1" l="1"/>
  <c r="E202" i="1"/>
  <c r="C201" i="1"/>
  <c r="A201" i="1"/>
  <c r="F201" i="1" l="1"/>
  <c r="E201" i="1"/>
  <c r="C200" i="1"/>
  <c r="A200" i="1"/>
  <c r="F200" i="1" l="1"/>
  <c r="E200" i="1"/>
  <c r="C199" i="1"/>
  <c r="A199" i="1"/>
  <c r="F199" i="1" l="1"/>
  <c r="E199" i="1"/>
  <c r="C198" i="1"/>
  <c r="A198" i="1"/>
  <c r="F198" i="1" l="1"/>
  <c r="E198" i="1"/>
  <c r="C197" i="1"/>
  <c r="A197" i="1"/>
  <c r="F197" i="1" l="1"/>
  <c r="E197" i="1"/>
  <c r="C196" i="1"/>
  <c r="A196" i="1"/>
  <c r="F196" i="1" l="1"/>
  <c r="E196" i="1"/>
  <c r="C195" i="1"/>
  <c r="A195" i="1"/>
  <c r="F195" i="1" l="1"/>
  <c r="E195" i="1"/>
  <c r="C194" i="1"/>
  <c r="A194" i="1"/>
  <c r="F194" i="1" l="1"/>
  <c r="E194" i="1"/>
  <c r="C193" i="1"/>
  <c r="A193" i="1"/>
  <c r="F193" i="1" l="1"/>
  <c r="E193" i="1"/>
  <c r="C192" i="1"/>
  <c r="A192" i="1"/>
  <c r="F192" i="1" l="1"/>
  <c r="E192" i="1"/>
  <c r="C191" i="1"/>
  <c r="A191" i="1"/>
  <c r="F191" i="1" l="1"/>
  <c r="E191" i="1"/>
  <c r="C190" i="1"/>
  <c r="A190" i="1"/>
  <c r="F190" i="1" l="1"/>
  <c r="E190" i="1"/>
  <c r="C189" i="1"/>
  <c r="A189" i="1"/>
  <c r="F189" i="1" l="1"/>
  <c r="E189" i="1"/>
  <c r="C188" i="1"/>
  <c r="A188" i="1"/>
  <c r="F188" i="1" l="1"/>
  <c r="E188" i="1"/>
  <c r="C187" i="1"/>
  <c r="A187" i="1"/>
  <c r="F187" i="1" l="1"/>
  <c r="E187" i="1"/>
  <c r="C186" i="1"/>
  <c r="A186" i="1"/>
  <c r="F186" i="1" l="1"/>
  <c r="E186" i="1"/>
  <c r="C185" i="1"/>
  <c r="A185" i="1"/>
  <c r="F185" i="1" l="1"/>
  <c r="E185" i="1"/>
  <c r="C184" i="1"/>
  <c r="A184" i="1"/>
  <c r="F184" i="1" l="1"/>
  <c r="E184" i="1"/>
  <c r="C183" i="1"/>
  <c r="A183" i="1"/>
  <c r="F183" i="1" l="1"/>
  <c r="E183" i="1"/>
  <c r="C182" i="1"/>
  <c r="A182" i="1"/>
  <c r="F182" i="1" l="1"/>
  <c r="E182" i="1"/>
  <c r="C181" i="1"/>
  <c r="A181" i="1"/>
  <c r="F181" i="1" l="1"/>
  <c r="E181" i="1"/>
  <c r="C180" i="1"/>
  <c r="A180" i="1"/>
  <c r="F180" i="1" l="1"/>
  <c r="E180" i="1"/>
  <c r="C179" i="1"/>
  <c r="A179" i="1"/>
  <c r="F179" i="1" l="1"/>
  <c r="E179" i="1"/>
  <c r="C178" i="1"/>
  <c r="A178" i="1"/>
  <c r="F178" i="1" l="1"/>
  <c r="E178" i="1"/>
  <c r="C177" i="1"/>
  <c r="A177" i="1"/>
  <c r="E177" i="1" l="1"/>
  <c r="F177" i="1"/>
  <c r="C176" i="1"/>
  <c r="A176" i="1"/>
  <c r="E176" i="1" l="1"/>
  <c r="F176" i="1"/>
  <c r="C175" i="1"/>
  <c r="A175" i="1"/>
  <c r="F175" i="1" l="1"/>
  <c r="E175" i="1"/>
  <c r="C174" i="1"/>
  <c r="A174" i="1"/>
  <c r="F174" i="1" l="1"/>
  <c r="E174" i="1"/>
  <c r="C173" i="1"/>
  <c r="A173" i="1"/>
  <c r="F173" i="1" l="1"/>
  <c r="E173" i="1"/>
  <c r="C172" i="1"/>
  <c r="A172" i="1"/>
  <c r="F172" i="1" l="1"/>
  <c r="E172" i="1"/>
  <c r="C171" i="1"/>
  <c r="A171" i="1"/>
  <c r="F171" i="1" l="1"/>
  <c r="E171" i="1"/>
  <c r="C170" i="1"/>
  <c r="A170" i="1"/>
  <c r="F170" i="1" l="1"/>
  <c r="E170" i="1"/>
  <c r="C169" i="1"/>
  <c r="A169" i="1"/>
  <c r="F169" i="1" l="1"/>
  <c r="E169" i="1"/>
  <c r="C168" i="1"/>
  <c r="A168" i="1"/>
  <c r="F168" i="1" l="1"/>
  <c r="E168" i="1"/>
  <c r="C167" i="1"/>
  <c r="A167" i="1"/>
  <c r="F167" i="1" l="1"/>
  <c r="E167" i="1"/>
  <c r="C166" i="1"/>
  <c r="A166" i="1"/>
  <c r="F166" i="1" l="1"/>
  <c r="E166" i="1"/>
  <c r="C165" i="1"/>
  <c r="A165" i="1"/>
  <c r="F165" i="1" l="1"/>
  <c r="E165" i="1"/>
  <c r="C164" i="1"/>
  <c r="A164" i="1"/>
  <c r="F164" i="1" l="1"/>
  <c r="E164" i="1"/>
  <c r="C163" i="1"/>
  <c r="A163" i="1"/>
  <c r="F163" i="1" l="1"/>
  <c r="E163" i="1"/>
  <c r="C162" i="1"/>
  <c r="A162" i="1"/>
  <c r="F162" i="1" l="1"/>
  <c r="E162" i="1"/>
  <c r="C161" i="1"/>
  <c r="A161" i="1"/>
  <c r="F161" i="1" l="1"/>
  <c r="E161" i="1"/>
  <c r="C160" i="1"/>
  <c r="A160" i="1"/>
  <c r="F160" i="1" l="1"/>
  <c r="E160" i="1"/>
  <c r="C159" i="1"/>
  <c r="A159" i="1"/>
  <c r="F159" i="1" l="1"/>
  <c r="E159" i="1"/>
  <c r="C158" i="1"/>
  <c r="A158" i="1"/>
  <c r="F158" i="1" l="1"/>
  <c r="E158" i="1"/>
  <c r="C157" i="1"/>
  <c r="A157" i="1"/>
  <c r="F157" i="1" l="1"/>
  <c r="E157" i="1"/>
  <c r="C156" i="1"/>
  <c r="A156" i="1"/>
  <c r="F156" i="1" l="1"/>
  <c r="E156" i="1"/>
  <c r="C155" i="1"/>
  <c r="A155" i="1"/>
  <c r="F155" i="1" l="1"/>
  <c r="E155" i="1"/>
  <c r="C154" i="1"/>
  <c r="A154" i="1"/>
  <c r="F154" i="1" l="1"/>
  <c r="E154" i="1"/>
  <c r="C153" i="1"/>
  <c r="A153" i="1"/>
  <c r="F153" i="1" l="1"/>
  <c r="E153" i="1"/>
  <c r="C152" i="1"/>
  <c r="A152" i="1"/>
  <c r="F152" i="1" l="1"/>
  <c r="E152" i="1"/>
  <c r="C151" i="1"/>
  <c r="A151" i="1"/>
  <c r="F151" i="1" l="1"/>
  <c r="E151" i="1"/>
  <c r="C150" i="1"/>
  <c r="A150" i="1"/>
  <c r="F150" i="1" l="1"/>
  <c r="E150" i="1"/>
  <c r="C149" i="1"/>
  <c r="A149" i="1"/>
  <c r="F149" i="1" l="1"/>
  <c r="E149" i="1"/>
  <c r="C148" i="1"/>
  <c r="A148" i="1"/>
  <c r="F148" i="1" l="1"/>
  <c r="E148" i="1"/>
  <c r="C147" i="1"/>
  <c r="A147" i="1"/>
  <c r="F147" i="1" l="1"/>
  <c r="E147" i="1"/>
  <c r="C146" i="1"/>
  <c r="A146" i="1"/>
  <c r="E146" i="1" l="1"/>
  <c r="C145" i="1"/>
  <c r="A145" i="1"/>
  <c r="F145" i="1" l="1"/>
  <c r="E145" i="1"/>
  <c r="C144" i="1"/>
  <c r="A144" i="1"/>
  <c r="F144" i="1" l="1"/>
  <c r="E144" i="1"/>
  <c r="C143" i="1"/>
  <c r="A143" i="1"/>
  <c r="F143" i="1" l="1"/>
  <c r="E143" i="1"/>
  <c r="C142" i="1"/>
  <c r="A142" i="1"/>
  <c r="F142" i="1" l="1"/>
  <c r="E142" i="1"/>
  <c r="C141" i="1"/>
  <c r="A141" i="1"/>
  <c r="E141" i="1" l="1"/>
  <c r="C140" i="1"/>
  <c r="A140" i="1"/>
  <c r="E140" i="1" l="1"/>
  <c r="C139" i="1"/>
  <c r="A139" i="1"/>
  <c r="F139" i="1" l="1"/>
  <c r="E139" i="1"/>
  <c r="C138" i="1"/>
  <c r="A138" i="1"/>
  <c r="F138" i="1" l="1"/>
  <c r="E138" i="1"/>
  <c r="C137" i="1"/>
  <c r="A137" i="1"/>
  <c r="F137" i="1" l="1"/>
  <c r="E137" i="1"/>
  <c r="C136" i="1"/>
  <c r="A136" i="1"/>
  <c r="F136" i="1" l="1"/>
  <c r="E136" i="1"/>
  <c r="C135" i="1"/>
  <c r="A135" i="1"/>
  <c r="F135" i="1" l="1"/>
  <c r="E135" i="1"/>
  <c r="C134" i="1"/>
  <c r="A134" i="1"/>
  <c r="F134" i="1" l="1"/>
  <c r="E134" i="1"/>
  <c r="C133" i="1"/>
  <c r="A133" i="1"/>
  <c r="E133" i="1" l="1"/>
  <c r="F133" i="1"/>
  <c r="C132" i="1"/>
  <c r="A132" i="1"/>
  <c r="F132" i="1" l="1"/>
  <c r="E132" i="1"/>
  <c r="C131" i="1"/>
  <c r="A131" i="1"/>
  <c r="F131" i="1" l="1"/>
  <c r="E131" i="1"/>
  <c r="C130" i="1"/>
  <c r="A130" i="1"/>
  <c r="F130" i="1" l="1"/>
  <c r="E130" i="1"/>
  <c r="C129" i="1"/>
  <c r="A129" i="1"/>
  <c r="F129" i="1" l="1"/>
  <c r="E129" i="1"/>
  <c r="C128" i="1"/>
  <c r="A128" i="1"/>
  <c r="F128" i="1" l="1"/>
  <c r="E128" i="1"/>
  <c r="C127" i="1"/>
  <c r="A127" i="1"/>
  <c r="F127" i="1" l="1"/>
  <c r="E127" i="1"/>
  <c r="C126" i="1"/>
  <c r="A126" i="1"/>
  <c r="F126" i="1" l="1"/>
  <c r="E126" i="1"/>
  <c r="C125" i="1"/>
  <c r="A125" i="1"/>
  <c r="F125" i="1" l="1"/>
  <c r="E125" i="1"/>
  <c r="C124" i="1"/>
  <c r="A124" i="1"/>
  <c r="F124" i="1" l="1"/>
  <c r="E124" i="1"/>
  <c r="C123" i="1"/>
  <c r="A123" i="1"/>
  <c r="F123" i="1" l="1"/>
  <c r="E123" i="1"/>
  <c r="C122" i="1"/>
  <c r="A122" i="1"/>
  <c r="F122" i="1" l="1"/>
  <c r="E122" i="1"/>
  <c r="C121" i="1"/>
  <c r="A121" i="1"/>
  <c r="F121" i="1" l="1"/>
  <c r="E121" i="1"/>
  <c r="C120" i="1"/>
  <c r="A120" i="1"/>
  <c r="F120" i="1" l="1"/>
  <c r="E120" i="1"/>
  <c r="C119" i="1"/>
  <c r="A119" i="1"/>
  <c r="F119" i="1" l="1"/>
  <c r="E119" i="1"/>
  <c r="C118" i="1"/>
  <c r="A118" i="1"/>
  <c r="F118" i="1" l="1"/>
  <c r="E118" i="1"/>
  <c r="C117" i="1"/>
  <c r="A117" i="1"/>
  <c r="F117" i="1" l="1"/>
  <c r="E117" i="1"/>
  <c r="C116" i="1"/>
  <c r="A116" i="1"/>
  <c r="F116" i="1" l="1"/>
  <c r="E116" i="1"/>
  <c r="C115" i="1"/>
  <c r="A115" i="1"/>
  <c r="F115" i="1" l="1"/>
  <c r="E115" i="1"/>
  <c r="C114" i="1"/>
  <c r="A114" i="1"/>
  <c r="F114" i="1" l="1"/>
  <c r="E114" i="1"/>
  <c r="C113" i="1"/>
  <c r="A113" i="1"/>
  <c r="F113" i="1" l="1"/>
  <c r="E113" i="1"/>
  <c r="C112" i="1"/>
  <c r="A112" i="1"/>
  <c r="F112" i="1" l="1"/>
  <c r="E112" i="1"/>
  <c r="C111" i="1"/>
  <c r="A111" i="1"/>
  <c r="F111" i="1" l="1"/>
  <c r="E111" i="1"/>
  <c r="C110" i="1"/>
  <c r="A110" i="1"/>
  <c r="F110" i="1" l="1"/>
  <c r="E110" i="1"/>
  <c r="C109" i="1"/>
  <c r="A109" i="1"/>
  <c r="F109" i="1" l="1"/>
  <c r="E109" i="1"/>
  <c r="C108" i="1"/>
  <c r="A108" i="1"/>
  <c r="F108" i="1" l="1"/>
  <c r="E108" i="1"/>
  <c r="C107" i="1"/>
  <c r="A107" i="1"/>
  <c r="F107" i="1" l="1"/>
  <c r="E107" i="1"/>
  <c r="C106" i="1"/>
  <c r="A106" i="1"/>
  <c r="F106" i="1" l="1"/>
  <c r="E106" i="1"/>
  <c r="C105" i="1"/>
  <c r="A105" i="1"/>
  <c r="F105" i="1" l="1"/>
  <c r="E105" i="1"/>
  <c r="C104" i="1"/>
  <c r="A104" i="1"/>
  <c r="F104" i="1" l="1"/>
  <c r="E104" i="1"/>
  <c r="C103" i="1"/>
  <c r="A103" i="1"/>
  <c r="E103" i="1" l="1"/>
  <c r="F103" i="1"/>
  <c r="C102" i="1"/>
  <c r="A102" i="1"/>
  <c r="F102" i="1" l="1"/>
  <c r="E102" i="1"/>
  <c r="C101" i="1"/>
  <c r="A101" i="1"/>
  <c r="E101" i="1" l="1"/>
  <c r="F101" i="1"/>
  <c r="C100" i="1"/>
  <c r="A100" i="1"/>
  <c r="F100" i="1" l="1"/>
  <c r="E100" i="1"/>
  <c r="C99" i="1"/>
  <c r="A99" i="1"/>
  <c r="E99" i="1" l="1"/>
  <c r="F99" i="1"/>
  <c r="C98" i="1"/>
  <c r="A98" i="1"/>
  <c r="F98" i="1" l="1"/>
  <c r="E98" i="1"/>
  <c r="C97" i="1"/>
  <c r="A97" i="1"/>
  <c r="F97" i="1" l="1"/>
  <c r="E97" i="1"/>
  <c r="C96" i="1"/>
  <c r="A96" i="1"/>
  <c r="F96" i="1" l="1"/>
  <c r="E96" i="1"/>
  <c r="C95" i="1"/>
  <c r="A95" i="1"/>
  <c r="F95" i="1" l="1"/>
  <c r="E95" i="1"/>
  <c r="C94" i="1"/>
  <c r="A94" i="1"/>
  <c r="F94" i="1" l="1"/>
  <c r="E94" i="1"/>
  <c r="C93" i="1"/>
  <c r="A93" i="1"/>
  <c r="F93" i="1" l="1"/>
  <c r="E93" i="1"/>
  <c r="C92" i="1"/>
  <c r="A92" i="1"/>
  <c r="F92" i="1" l="1"/>
  <c r="E92" i="1"/>
  <c r="C91" i="1"/>
  <c r="A91" i="1"/>
  <c r="F91" i="1" l="1"/>
  <c r="E91" i="1"/>
  <c r="C90" i="1"/>
  <c r="A90" i="1"/>
  <c r="E90" i="1" l="1"/>
  <c r="C89" i="1"/>
  <c r="A89" i="1"/>
  <c r="F89" i="1" l="1"/>
  <c r="E89" i="1"/>
  <c r="C88" i="1"/>
  <c r="A88" i="1"/>
  <c r="F88" i="1" l="1"/>
  <c r="E88" i="1"/>
  <c r="C87" i="1"/>
  <c r="A87" i="1"/>
  <c r="F87" i="1" l="1"/>
  <c r="E87" i="1"/>
  <c r="C86" i="1"/>
  <c r="A86" i="1"/>
  <c r="F86" i="1" l="1"/>
  <c r="E86" i="1"/>
  <c r="C85" i="1"/>
  <c r="A85" i="1"/>
  <c r="F85" i="1" l="1"/>
  <c r="E85" i="1"/>
  <c r="C84" i="1"/>
  <c r="A84" i="1"/>
  <c r="F84" i="1" l="1"/>
  <c r="E84" i="1"/>
  <c r="C83" i="1"/>
  <c r="A83" i="1"/>
  <c r="F83" i="1" l="1"/>
  <c r="E83" i="1"/>
  <c r="C82" i="1"/>
  <c r="A82" i="1"/>
  <c r="F82" i="1" l="1"/>
  <c r="E82" i="1"/>
  <c r="C81" i="1"/>
  <c r="A81" i="1"/>
  <c r="F81" i="1" l="1"/>
  <c r="E81" i="1"/>
  <c r="C80" i="1"/>
  <c r="A80" i="1"/>
  <c r="F80" i="1" l="1"/>
  <c r="E80" i="1"/>
  <c r="C79" i="1"/>
  <c r="A79" i="1"/>
  <c r="F79" i="1" l="1"/>
  <c r="E79" i="1"/>
  <c r="C78" i="1"/>
  <c r="A78" i="1"/>
  <c r="F78" i="1" l="1"/>
  <c r="E78" i="1"/>
  <c r="C77" i="1"/>
  <c r="A77" i="1"/>
  <c r="F77" i="1" l="1"/>
  <c r="E77" i="1"/>
  <c r="C76" i="1"/>
  <c r="A76" i="1"/>
  <c r="F76" i="1" l="1"/>
  <c r="E76" i="1"/>
  <c r="C75" i="1"/>
  <c r="A75" i="1"/>
  <c r="F75" i="1" l="1"/>
  <c r="E75" i="1"/>
  <c r="C74" i="1"/>
  <c r="A74" i="1"/>
  <c r="F74" i="1" l="1"/>
  <c r="E74" i="1"/>
  <c r="C73" i="1"/>
  <c r="A73" i="1"/>
  <c r="F73" i="1" l="1"/>
  <c r="E73" i="1"/>
  <c r="C72" i="1"/>
  <c r="A72" i="1"/>
  <c r="F72" i="1" l="1"/>
  <c r="E72" i="1"/>
  <c r="C71" i="1"/>
  <c r="A71" i="1"/>
  <c r="F71" i="1" l="1"/>
  <c r="E71" i="1"/>
  <c r="C70" i="1"/>
  <c r="A70" i="1"/>
  <c r="F70" i="1" l="1"/>
  <c r="E70" i="1"/>
  <c r="C69" i="1"/>
  <c r="A69" i="1"/>
  <c r="F69" i="1" l="1"/>
  <c r="E69" i="1"/>
  <c r="C68" i="1"/>
  <c r="A68" i="1"/>
  <c r="F68" i="1" l="1"/>
  <c r="E68" i="1"/>
  <c r="C67" i="1"/>
  <c r="A67" i="1"/>
  <c r="F67" i="1" l="1"/>
  <c r="E67" i="1"/>
  <c r="C66" i="1"/>
  <c r="A66" i="1"/>
  <c r="F66" i="1" l="1"/>
  <c r="E66" i="1"/>
  <c r="C65" i="1"/>
  <c r="A65" i="1"/>
  <c r="F65" i="1" l="1"/>
  <c r="E65" i="1"/>
  <c r="C64" i="1"/>
  <c r="A64" i="1"/>
  <c r="F64" i="1" l="1"/>
  <c r="E64" i="1"/>
  <c r="C63" i="1"/>
  <c r="A63" i="1"/>
  <c r="F63" i="1" l="1"/>
  <c r="E63" i="1"/>
  <c r="C62" i="1"/>
  <c r="A62" i="1"/>
  <c r="F62" i="1" l="1"/>
  <c r="E62" i="1"/>
  <c r="C61" i="1"/>
  <c r="A61" i="1"/>
  <c r="F61" i="1" l="1"/>
  <c r="E61" i="1"/>
  <c r="C60" i="1"/>
  <c r="A60" i="1"/>
  <c r="F60" i="1" l="1"/>
  <c r="E60" i="1"/>
  <c r="C59" i="1"/>
  <c r="A59" i="1"/>
  <c r="E59" i="1" l="1"/>
  <c r="F59" i="1"/>
  <c r="C58" i="1"/>
  <c r="A58" i="1"/>
  <c r="F58" i="1" l="1"/>
  <c r="E58" i="1"/>
  <c r="C57" i="1"/>
  <c r="A57" i="1"/>
  <c r="F57" i="1" l="1"/>
  <c r="E57" i="1"/>
  <c r="C56" i="1"/>
  <c r="A56" i="1"/>
  <c r="F56" i="1" l="1"/>
  <c r="E56" i="1"/>
  <c r="C55" i="1"/>
  <c r="A55" i="1"/>
  <c r="F55" i="1" l="1"/>
  <c r="E55" i="1"/>
  <c r="C54" i="1"/>
  <c r="A54" i="1"/>
  <c r="F54" i="1" l="1"/>
  <c r="E54" i="1"/>
  <c r="C53" i="1"/>
  <c r="A53" i="1"/>
  <c r="F53" i="1" l="1"/>
  <c r="E53" i="1"/>
  <c r="C52" i="1"/>
  <c r="A52" i="1"/>
  <c r="F52" i="1" l="1"/>
  <c r="E52" i="1"/>
  <c r="C51" i="1"/>
  <c r="A51" i="1"/>
  <c r="E51" i="1" l="1"/>
  <c r="F51" i="1"/>
  <c r="C50" i="1"/>
  <c r="A50" i="1"/>
  <c r="F50" i="1" l="1"/>
  <c r="E50" i="1"/>
  <c r="C49" i="1"/>
  <c r="A49" i="1"/>
  <c r="E49" i="1" l="1"/>
  <c r="F49" i="1"/>
  <c r="C48" i="1"/>
  <c r="A48" i="1"/>
  <c r="F48" i="1" l="1"/>
  <c r="E48" i="1"/>
  <c r="C47" i="1"/>
  <c r="A47" i="1"/>
  <c r="E47" i="1" l="1"/>
  <c r="F47" i="1"/>
  <c r="C46" i="1"/>
  <c r="A46" i="1"/>
  <c r="F46" i="1" l="1"/>
  <c r="E46" i="1"/>
  <c r="C45" i="1"/>
  <c r="A45" i="1"/>
  <c r="F45" i="1" l="1"/>
  <c r="E45" i="1"/>
  <c r="C44" i="1"/>
  <c r="A44" i="1"/>
  <c r="F44" i="1" l="1"/>
  <c r="E44" i="1"/>
  <c r="C43" i="1"/>
  <c r="A43" i="1"/>
  <c r="F43" i="1" l="1"/>
  <c r="E43" i="1"/>
  <c r="C42" i="1"/>
  <c r="A42" i="1"/>
  <c r="F42" i="1" l="1"/>
  <c r="E42" i="1"/>
  <c r="C41" i="1"/>
  <c r="A41" i="1"/>
  <c r="F41" i="1" l="1"/>
  <c r="E41" i="1"/>
  <c r="C40" i="1"/>
  <c r="A40" i="1"/>
  <c r="F40" i="1" l="1"/>
  <c r="E40" i="1"/>
  <c r="C39" i="1"/>
  <c r="A39" i="1"/>
  <c r="F39" i="1" l="1"/>
  <c r="E39" i="1"/>
  <c r="C38" i="1"/>
  <c r="A38" i="1"/>
  <c r="F38" i="1" l="1"/>
  <c r="E38" i="1"/>
  <c r="C37" i="1"/>
  <c r="A37" i="1"/>
  <c r="F37" i="1" l="1"/>
  <c r="E37" i="1"/>
  <c r="C36" i="1"/>
  <c r="A36" i="1"/>
  <c r="F36" i="1" l="1"/>
  <c r="E36" i="1"/>
  <c r="C35" i="1"/>
  <c r="A35" i="1"/>
  <c r="F35" i="1" l="1"/>
  <c r="E35" i="1"/>
  <c r="C34" i="1"/>
  <c r="A34" i="1"/>
  <c r="E34" i="1" l="1"/>
  <c r="F34" i="1"/>
  <c r="C33" i="1"/>
  <c r="A33" i="1"/>
  <c r="F33" i="1" l="1"/>
  <c r="E33" i="1"/>
  <c r="C32" i="1"/>
  <c r="A32" i="1"/>
  <c r="E32" i="1" l="1"/>
  <c r="F32" i="1"/>
  <c r="C31" i="1"/>
  <c r="A31" i="1"/>
  <c r="F31" i="1" l="1"/>
  <c r="E31" i="1"/>
  <c r="C30" i="1"/>
  <c r="A30" i="1"/>
  <c r="F30" i="1" l="1"/>
  <c r="E30" i="1"/>
  <c r="C29" i="1"/>
  <c r="A29" i="1"/>
  <c r="F29" i="1" l="1"/>
  <c r="E29" i="1"/>
  <c r="C28" i="1"/>
  <c r="A28" i="1"/>
  <c r="F28" i="1" l="1"/>
  <c r="E28" i="1"/>
  <c r="C27" i="1"/>
  <c r="A27" i="1"/>
  <c r="F27" i="1" l="1"/>
  <c r="E27" i="1"/>
  <c r="C26" i="1"/>
  <c r="A26" i="1"/>
  <c r="F26" i="1" l="1"/>
  <c r="E26" i="1"/>
  <c r="C25" i="1"/>
  <c r="A25" i="1"/>
  <c r="F25" i="1" l="1"/>
  <c r="E25" i="1"/>
  <c r="C24" i="1"/>
  <c r="A24" i="1"/>
  <c r="E24" i="1" l="1"/>
  <c r="F24" i="1"/>
  <c r="C23" i="1"/>
  <c r="A23" i="1"/>
  <c r="F23" i="1" l="1"/>
  <c r="E23" i="1"/>
  <c r="C22" i="1"/>
  <c r="A22" i="1"/>
  <c r="F22" i="1" l="1"/>
  <c r="E22" i="1"/>
  <c r="C21" i="1"/>
  <c r="A21" i="1"/>
  <c r="F21" i="1" l="1"/>
  <c r="E21" i="1"/>
  <c r="C20" i="1"/>
  <c r="A20" i="1"/>
  <c r="F20" i="1" l="1"/>
  <c r="E20" i="1"/>
  <c r="A19" i="1"/>
  <c r="F19" i="1" l="1"/>
  <c r="E19" i="1"/>
  <c r="A18" i="1"/>
  <c r="F18" i="1" l="1"/>
  <c r="E18" i="1"/>
  <c r="F17" i="1"/>
  <c r="E17" i="1"/>
  <c r="C16" i="1"/>
  <c r="A16" i="1"/>
  <c r="E16" i="1" l="1"/>
  <c r="F16" i="1"/>
  <c r="C15" i="1"/>
  <c r="A15" i="1"/>
  <c r="F15" i="1" l="1"/>
  <c r="E15" i="1"/>
  <c r="C14" i="1"/>
  <c r="A14" i="1"/>
  <c r="F14" i="1" l="1"/>
  <c r="E14" i="1"/>
  <c r="C13" i="1"/>
  <c r="A13" i="1"/>
  <c r="E13" i="1" l="1"/>
  <c r="F13" i="1"/>
  <c r="C12" i="1"/>
  <c r="A12" i="1"/>
  <c r="F12" i="1" l="1"/>
  <c r="E12" i="1"/>
  <c r="C11" i="1"/>
  <c r="A11" i="1"/>
  <c r="F11" i="1" l="1"/>
  <c r="E11" i="1"/>
  <c r="C10" i="1"/>
  <c r="A10" i="1"/>
  <c r="F10" i="1" l="1"/>
  <c r="E10" i="1"/>
  <c r="C9" i="1"/>
  <c r="A9" i="1"/>
  <c r="F9" i="1" l="1"/>
  <c r="E9" i="1"/>
  <c r="C8" i="1"/>
  <c r="A8" i="1"/>
  <c r="F8" i="1" l="1"/>
  <c r="E8" i="1"/>
  <c r="C7" i="1"/>
  <c r="A7" i="1"/>
  <c r="F7" i="1" l="1"/>
  <c r="E7" i="1"/>
  <c r="C6" i="1"/>
  <c r="A6" i="1"/>
  <c r="F6" i="1" l="1"/>
  <c r="E6" i="1"/>
  <c r="C5" i="1"/>
  <c r="A5" i="1"/>
  <c r="F5" i="1" l="1"/>
  <c r="E5" i="1"/>
  <c r="C4" i="1"/>
  <c r="A4" i="1"/>
  <c r="F4" i="1" l="1"/>
  <c r="E4" i="1"/>
  <c r="C3" i="1"/>
  <c r="A3" i="1"/>
  <c r="F3" i="1" l="1"/>
  <c r="E3" i="1"/>
</calcChain>
</file>

<file path=xl/sharedStrings.xml><?xml version="1.0" encoding="utf-8"?>
<sst xmlns="http://schemas.openxmlformats.org/spreadsheetml/2006/main" count="591" uniqueCount="245">
  <si>
    <t>中信银行指定公募基金费率优惠产品信息及基金管理人咨询方式一览表</t>
  </si>
  <si>
    <t>基金管理人公司名称</t>
    <phoneticPr fontId="2" type="noConversion"/>
  </si>
  <si>
    <t>产品代码</t>
  </si>
  <si>
    <t>产品名称</t>
  </si>
  <si>
    <t>费率优惠期间</t>
    <phoneticPr fontId="4" type="noConversion"/>
  </si>
  <si>
    <t>基金管理人电话</t>
    <phoneticPr fontId="2" type="noConversion"/>
  </si>
  <si>
    <t>基金管理人网站</t>
    <phoneticPr fontId="2" type="noConversion"/>
  </si>
  <si>
    <t>017359</t>
  </si>
  <si>
    <t>2025年3月31日至2025年12月31日</t>
  </si>
  <si>
    <t>017387</t>
  </si>
  <si>
    <t>017280</t>
  </si>
  <si>
    <t>019900</t>
  </si>
  <si>
    <t>019745</t>
  </si>
  <si>
    <t>020745</t>
  </si>
  <si>
    <t>020734</t>
  </si>
  <si>
    <t>022943</t>
  </si>
  <si>
    <t>022983</t>
  </si>
  <si>
    <t>022929</t>
  </si>
  <si>
    <t>022951</t>
  </si>
  <si>
    <t>022898</t>
  </si>
  <si>
    <t>022896</t>
  </si>
  <si>
    <t>022963</t>
  </si>
  <si>
    <t>中信保诚基金管理有限公司</t>
    <phoneticPr fontId="4" type="noConversion"/>
  </si>
  <si>
    <t>018560</t>
  </si>
  <si>
    <t>中信保诚养老目标日期2035三年持有Y</t>
    <phoneticPr fontId="4" type="noConversion"/>
  </si>
  <si>
    <t>017341</t>
  </si>
  <si>
    <t>三年持有期混合型发起式基金</t>
  </si>
  <si>
    <t>017342</t>
  </si>
  <si>
    <t>中基金(FOF)Y</t>
  </si>
  <si>
    <t>017287</t>
  </si>
  <si>
    <t>018264</t>
  </si>
  <si>
    <t>017273</t>
  </si>
  <si>
    <t>017369</t>
  </si>
  <si>
    <t>017212</t>
  </si>
  <si>
    <t>018263</t>
  </si>
  <si>
    <t>017405</t>
  </si>
  <si>
    <t>017370</t>
  </si>
  <si>
    <t>017335</t>
  </si>
  <si>
    <t>018689</t>
  </si>
  <si>
    <t>017271</t>
  </si>
  <si>
    <t>017282</t>
  </si>
  <si>
    <t>017302</t>
  </si>
  <si>
    <t>017321</t>
  </si>
  <si>
    <t>017320</t>
  </si>
  <si>
    <t>017355</t>
  </si>
  <si>
    <t>017354</t>
  </si>
  <si>
    <t>017268</t>
  </si>
  <si>
    <t>017295</t>
  </si>
  <si>
    <t>017322</t>
  </si>
  <si>
    <t>017237</t>
  </si>
  <si>
    <t>017343</t>
  </si>
  <si>
    <t>017241</t>
  </si>
  <si>
    <t>017246</t>
  </si>
  <si>
    <t>017344</t>
  </si>
  <si>
    <t>017381</t>
  </si>
  <si>
    <t>017239</t>
  </si>
  <si>
    <t>017326</t>
  </si>
  <si>
    <t>017380</t>
  </si>
  <si>
    <t>017274</t>
  </si>
  <si>
    <t>017379</t>
  </si>
  <si>
    <t>017338</t>
  </si>
  <si>
    <t>017235</t>
  </si>
  <si>
    <t>017250</t>
  </si>
  <si>
    <t>017249</t>
  </si>
  <si>
    <t>017397</t>
  </si>
  <si>
    <t>017229</t>
  </si>
  <si>
    <t>017296</t>
  </si>
  <si>
    <t>017327</t>
  </si>
  <si>
    <t>017319</t>
  </si>
  <si>
    <t>017348</t>
  </si>
  <si>
    <t>017275</t>
  </si>
  <si>
    <t>017350</t>
  </si>
  <si>
    <t>017347</t>
  </si>
  <si>
    <t>017376</t>
  </si>
  <si>
    <t>017349</t>
  </si>
  <si>
    <t>017276</t>
  </si>
  <si>
    <t>017236</t>
  </si>
  <si>
    <t>017242</t>
  </si>
  <si>
    <t>017377</t>
  </si>
  <si>
    <t>017358</t>
  </si>
  <si>
    <t>017375</t>
  </si>
  <si>
    <t>017364</t>
  </si>
  <si>
    <t>017374</t>
  </si>
  <si>
    <t>017395</t>
  </si>
  <si>
    <t>017270</t>
  </si>
  <si>
    <t>017272</t>
  </si>
  <si>
    <t>017362</t>
  </si>
  <si>
    <t>017363</t>
  </si>
  <si>
    <t>017356</t>
  </si>
  <si>
    <t>017247</t>
  </si>
  <si>
    <t>017357</t>
  </si>
  <si>
    <t>017248</t>
  </si>
  <si>
    <t>017365</t>
  </si>
  <si>
    <t>017360</t>
  </si>
  <si>
    <t>017336</t>
  </si>
  <si>
    <t>017334</t>
  </si>
  <si>
    <t>017333</t>
  </si>
  <si>
    <t>017337</t>
  </si>
  <si>
    <t>017385</t>
  </si>
  <si>
    <t>017905</t>
  </si>
  <si>
    <t>www.gthtzg.com</t>
    <phoneticPr fontId="4" type="noConversion"/>
  </si>
  <si>
    <t>017331</t>
  </si>
  <si>
    <t>017297</t>
  </si>
  <si>
    <t>017340</t>
  </si>
  <si>
    <t>017339</t>
  </si>
  <si>
    <t>017316</t>
  </si>
  <si>
    <t>017253</t>
  </si>
  <si>
    <t>017255</t>
  </si>
  <si>
    <t>017388</t>
  </si>
  <si>
    <t>017386</t>
  </si>
  <si>
    <t>017384</t>
  </si>
  <si>
    <t>017672</t>
  </si>
  <si>
    <t>017283</t>
  </si>
  <si>
    <t>017399</t>
  </si>
  <si>
    <t>017398</t>
  </si>
  <si>
    <t>017403</t>
  </si>
  <si>
    <t>017402</t>
  </si>
  <si>
    <t>017279</t>
  </si>
  <si>
    <t>017378</t>
  </si>
  <si>
    <t>018354</t>
  </si>
  <si>
    <t>017383</t>
  </si>
  <si>
    <t>017243</t>
  </si>
  <si>
    <t>017277</t>
  </si>
  <si>
    <t>017318</t>
  </si>
  <si>
    <t>017317</t>
  </si>
  <si>
    <t>017240</t>
  </si>
  <si>
    <t>017278</t>
  </si>
  <si>
    <t>017406</t>
  </si>
  <si>
    <t>017371</t>
  </si>
  <si>
    <t>017367</t>
  </si>
  <si>
    <t>017256</t>
  </si>
  <si>
    <t>017372</t>
  </si>
  <si>
    <t>017254</t>
  </si>
  <si>
    <t>017373</t>
  </si>
  <si>
    <t>017368</t>
  </si>
  <si>
    <t>017361</t>
  </si>
  <si>
    <t>017258</t>
  </si>
  <si>
    <t>017257</t>
  </si>
  <si>
    <t>017410</t>
  </si>
  <si>
    <t>017411</t>
  </si>
  <si>
    <t>017259</t>
  </si>
  <si>
    <t>017345</t>
  </si>
  <si>
    <t>017346</t>
  </si>
  <si>
    <t>017281</t>
  </si>
  <si>
    <t>017252</t>
  </si>
  <si>
    <t>017251</t>
  </si>
  <si>
    <t>017353</t>
  </si>
  <si>
    <t>017352</t>
  </si>
  <si>
    <t>017351</t>
  </si>
  <si>
    <t>017330</t>
  </si>
  <si>
    <t>017675</t>
  </si>
  <si>
    <t>www.dfham.com</t>
    <phoneticPr fontId="2" type="noConversion"/>
  </si>
  <si>
    <t>017673</t>
  </si>
  <si>
    <t>017260</t>
  </si>
  <si>
    <t>017263</t>
  </si>
  <si>
    <t>017294</t>
  </si>
  <si>
    <t>019012</t>
  </si>
  <si>
    <t>017674</t>
  </si>
  <si>
    <t>018700</t>
  </si>
  <si>
    <t>019496</t>
  </si>
  <si>
    <t>019652</t>
  </si>
  <si>
    <t>019890</t>
  </si>
  <si>
    <t>019746</t>
  </si>
  <si>
    <t>019462</t>
  </si>
  <si>
    <t>019966</t>
  </si>
  <si>
    <t>019965</t>
  </si>
  <si>
    <t>018321</t>
  </si>
  <si>
    <t>020249</t>
  </si>
  <si>
    <t>020340</t>
  </si>
  <si>
    <t>020316</t>
  </si>
  <si>
    <t>020756</t>
  </si>
  <si>
    <t>020757</t>
  </si>
  <si>
    <t>021048</t>
  </si>
  <si>
    <t>021504</t>
  </si>
  <si>
    <t>021497</t>
  </si>
  <si>
    <t>020795</t>
  </si>
  <si>
    <t>021498</t>
  </si>
  <si>
    <t>021496</t>
  </si>
  <si>
    <t>018161</t>
  </si>
  <si>
    <t>022046</t>
  </si>
  <si>
    <t>022954</t>
  </si>
  <si>
    <t>022945</t>
  </si>
  <si>
    <t>022939</t>
  </si>
  <si>
    <t>022957</t>
  </si>
  <si>
    <t>022959</t>
  </si>
  <si>
    <t>022979</t>
  </si>
  <si>
    <t>022964</t>
  </si>
  <si>
    <t>022965</t>
  </si>
  <si>
    <t>022971</t>
  </si>
  <si>
    <t>022962</t>
  </si>
  <si>
    <t>021898</t>
  </si>
  <si>
    <t>022967</t>
  </si>
  <si>
    <t>022902</t>
  </si>
  <si>
    <t>022953</t>
  </si>
  <si>
    <t>022931</t>
  </si>
  <si>
    <t>022903</t>
  </si>
  <si>
    <t>022906</t>
  </si>
  <si>
    <t>022952</t>
  </si>
  <si>
    <t>022894</t>
  </si>
  <si>
    <t>022947</t>
  </si>
  <si>
    <t>022950</t>
  </si>
  <si>
    <t>022948</t>
  </si>
  <si>
    <t>022933</t>
  </si>
  <si>
    <t>022895</t>
  </si>
  <si>
    <t>022892</t>
  </si>
  <si>
    <t>022907</t>
  </si>
  <si>
    <t>022930</t>
  </si>
  <si>
    <t>022914</t>
  </si>
  <si>
    <t>022913</t>
  </si>
  <si>
    <t>022910</t>
  </si>
  <si>
    <t>022916</t>
  </si>
  <si>
    <t>022908</t>
  </si>
  <si>
    <t>022909</t>
  </si>
  <si>
    <t>022938</t>
  </si>
  <si>
    <t>022915</t>
  </si>
  <si>
    <t>022904</t>
  </si>
  <si>
    <t>022905</t>
  </si>
  <si>
    <t>022927</t>
  </si>
  <si>
    <t>022897</t>
  </si>
  <si>
    <t>022932</t>
  </si>
  <si>
    <t>022893</t>
  </si>
  <si>
    <t>022949</t>
  </si>
  <si>
    <t>022926</t>
  </si>
  <si>
    <t>022960</t>
  </si>
  <si>
    <t>022981</t>
  </si>
  <si>
    <t>022966</t>
  </si>
  <si>
    <t>022956</t>
  </si>
  <si>
    <t>022955</t>
  </si>
  <si>
    <t>022940</t>
  </si>
  <si>
    <t>022961</t>
  </si>
  <si>
    <t>022980</t>
  </si>
  <si>
    <t>022925</t>
  </si>
  <si>
    <t>022918</t>
  </si>
  <si>
    <t>022924</t>
  </si>
  <si>
    <t>022912</t>
  </si>
  <si>
    <t>022921</t>
  </si>
  <si>
    <t>021600</t>
  </si>
  <si>
    <t>022958</t>
  </si>
  <si>
    <t>023428</t>
  </si>
  <si>
    <t>022272</t>
  </si>
  <si>
    <t>022944</t>
  </si>
  <si>
    <t>2025年3月19日至2025年12月31日</t>
  </si>
  <si>
    <t>2025年3月20日至2025年12月31日</t>
  </si>
  <si>
    <t>2025年3月25日至2025年12月31日</t>
  </si>
  <si>
    <t>2025年3月27日至2025年12月31日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</si>
</sst>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
  </numFmts>
  <fonts count="7" x14ac:knownFonts="1">
    <font>
      <sz val="11"/>
      <color theme="1"/>
      <name val="等线"/>
      <family val="2"/>
      <charset val="134"/>
      <scheme val="minor"/>
    </font>
    <font>
      <b/>
      <sz val="14"/>
      <color theme="1"/>
      <name val="宋体"/>
      <family val="3"/>
      <charset val="134"/>
    </font>
    <font>
      <sz val="9"/>
      <name val="等线"/>
      <family val="2"/>
      <charset val="134"/>
      <scheme val="minor"/>
    </font>
    <font>
      <b/>
      <sz val="14"/>
      <name val="宋体"/>
      <family val="3"/>
      <charset val="134"/>
    </font>
    <font>
      <sz val="9"/>
      <name val="等线"/>
      <family val="3"/>
      <charset val="134"/>
      <scheme val="minor"/>
    </font>
    <font>
      <sz val="11"/>
      <color theme="1"/>
      <name val="宋体"/>
      <family val="3"/>
      <charset val="134"/>
    </font>
    <font>
      <sz val="11"/>
      <name val="宋体"/>
      <family val="3"/>
      <charset val="134"/>
    </font>
  </fonts>
  <fills count="4">
    <fill>
      <patternFill patternType="none"/>
    </fill>
    <fill>
      <patternFill patternType="gray125"/>
    </fill>
    <fill>
      <patternFill patternType="solid">
        <fgColor theme="2" tint="-9.9978637043366805E-2"/>
        <bgColor indexed="64"/>
      </patternFill>
    </fill>
    <fill>
      <patternFill patternType="solid">
        <fgColor theme="0" tint="-0.2499465926084170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9">
    <xf numFmtId="0" fontId="0" fillId="0" borderId="0" xfId="0">
      <alignment vertical="center"/>
    </xf>
    <xf numFmtId="0" fontId="1"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5" fillId="0" borderId="1" xfId="0" applyFont="1" applyBorder="1">
      <alignment vertical="center"/>
    </xf>
    <xf numFmtId="176" fontId="6" fillId="0" borderId="1" xfId="0" applyNumberFormat="1" applyFont="1" applyBorder="1" applyAlignment="1">
      <alignment horizontal="center" vertical="center" wrapText="1"/>
    </xf>
    <xf numFmtId="0" fontId="6" fillId="0" borderId="1" xfId="0" applyFont="1" applyBorder="1" applyAlignment="1">
      <alignment horizontal="left" vertical="center"/>
    </xf>
    <xf numFmtId="0" fontId="0" fillId="0" borderId="1" xfId="0" applyBorder="1" applyAlignment="1"/>
    <xf numFmtId="176" fontId="6" fillId="0" borderId="1" xfId="0" quotePrefix="1" applyNumberFormat="1"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Wind\Wind.NET.Client\WindNET\DataBrowse\XLA\WindFunc.xla" TargetMode="External"/><Relationship Id="rId1" Type="http://schemas.openxmlformats.org/officeDocument/2006/relationships/externalLinkPath" Target="file:///C:\Wind\Wind.NET.Client\WindNET\DataBrowse\XLA\WindFunc.xla"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Desktop\&#22522;&#37329;&#20844;&#21496;&#22522;&#26412;&#36164;&#26009;20260304.xlsx" TargetMode="External"/><Relationship Id="rId1" Type="http://schemas.openxmlformats.org/officeDocument/2006/relationships/externalLinkPath" Target="&#22522;&#37329;&#20844;&#21496;&#22522;&#26412;&#36164;&#26009;20260304.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D:\Desktop\Sheet2.xlsx" TargetMode="External"/><Relationship Id="rId1" Type="http://schemas.openxmlformats.org/officeDocument/2006/relationships/externalLinkPath" Target="Sheet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Sheet2"/>
      <sheetName val="Sheet3"/>
    </sheetNames>
    <definedNames>
      <definedName name="f_info_mgrcomp"/>
      <definedName name="f_info_name"/>
    </defined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1">
          <cell r="B1" t="str">
            <v>基金管理人</v>
          </cell>
          <cell r="C1" t="str">
            <v>基金管理人简称</v>
          </cell>
          <cell r="D1" t="str">
            <v>机构类型</v>
          </cell>
          <cell r="E1" t="str">
            <v>获批日期</v>
          </cell>
          <cell r="F1" t="str">
            <v>成立日</v>
          </cell>
          <cell r="G1" t="str">
            <v>法人代表</v>
          </cell>
          <cell r="H1" t="str">
            <v>总经理</v>
          </cell>
          <cell r="I1" t="str">
            <v>机构派系</v>
          </cell>
          <cell r="J1" t="str">
            <v>股东</v>
          </cell>
          <cell r="K1" t="str">
            <v>公司性质</v>
          </cell>
          <cell r="L1" t="str">
            <v>注册资本(万元)</v>
          </cell>
          <cell r="M1" t="str">
            <v>城市</v>
          </cell>
          <cell r="N1" t="str">
            <v>注册地址</v>
          </cell>
          <cell r="O1" t="str">
            <v>办公地址</v>
          </cell>
          <cell r="P1" t="str">
            <v>电话</v>
          </cell>
        </row>
        <row r="2">
          <cell r="B2" t="str">
            <v>安联基金管理有限公司</v>
          </cell>
          <cell r="C2" t="str">
            <v>安联基金</v>
          </cell>
          <cell r="D2" t="str">
            <v>基金管理公司</v>
          </cell>
          <cell r="E2">
            <v>45162</v>
          </cell>
          <cell r="F2">
            <v>45182</v>
          </cell>
          <cell r="G2" t="str">
            <v>郑宇尘</v>
          </cell>
          <cell r="H2" t="str">
            <v>郑宇尘</v>
          </cell>
          <cell r="I2" t="str">
            <v>外资系</v>
          </cell>
          <cell r="J2" t="str">
            <v>安联投资有限公司 100%</v>
          </cell>
          <cell r="K2" t="str">
            <v>外商独资企业</v>
          </cell>
          <cell r="L2">
            <v>60000</v>
          </cell>
          <cell r="M2" t="str">
            <v>上海市</v>
          </cell>
          <cell r="N2" t="str">
            <v>中国(上海)自由贸易试验区临港新片区环湖西二路888号B楼1108室</v>
          </cell>
          <cell r="O2" t="str">
            <v>上海市浦东新区陆家嘴环路479号上海中心大厦33层3301-3304室</v>
          </cell>
          <cell r="P2" t="str">
            <v/>
          </cell>
        </row>
        <row r="3">
          <cell r="B3" t="str">
            <v>安信基金管理有限责任公司</v>
          </cell>
          <cell r="C3" t="str">
            <v>安信基金</v>
          </cell>
          <cell r="D3" t="str">
            <v>基金管理公司</v>
          </cell>
          <cell r="E3">
            <v>40871</v>
          </cell>
          <cell r="F3">
            <v>40883</v>
          </cell>
          <cell r="G3" t="str">
            <v>刘入领</v>
          </cell>
          <cell r="H3" t="str">
            <v>刘入领</v>
          </cell>
          <cell r="I3" t="str">
            <v>券商系</v>
          </cell>
          <cell r="J3" t="str">
            <v>五矿资本控股有限公司 39.84%,国投证券股份有限公司 33.95%,佛山市顺德区新碧贸易有限公司 20.28%,中广核财务有限责任公司 5.93%</v>
          </cell>
          <cell r="K3" t="str">
            <v>中央国有企业</v>
          </cell>
          <cell r="L3">
            <v>50625</v>
          </cell>
          <cell r="M3" t="str">
            <v>深圳市</v>
          </cell>
          <cell r="N3" t="str">
            <v>深圳市福田区福田街道福安社区福华一路119号安信金融大厦29楼</v>
          </cell>
          <cell r="O3" t="str">
            <v>深圳市福田区福田街道福安社区福华一路119号安信金融大厦29楼</v>
          </cell>
          <cell r="P3" t="str">
            <v>86-755-82509999,86-4008088088</v>
          </cell>
        </row>
        <row r="4">
          <cell r="B4" t="str">
            <v>百嘉基金管理有限公司</v>
          </cell>
          <cell r="C4" t="str">
            <v>百嘉基金</v>
          </cell>
          <cell r="D4" t="str">
            <v>基金管理公司</v>
          </cell>
          <cell r="E4">
            <v>44060</v>
          </cell>
          <cell r="F4">
            <v>44078</v>
          </cell>
          <cell r="G4" t="str">
            <v>詹松茂</v>
          </cell>
          <cell r="H4" t="str">
            <v/>
          </cell>
          <cell r="I4" t="str">
            <v>个人系</v>
          </cell>
          <cell r="J4" t="str">
            <v>关林戈 40%,詹松茂 30.85%,广州祥德企业管理中心(有限合伙) 4.99%,广州祥泰企业管理中心(有限合伙) 4.99%,广州祥兴企业管理中心(有限合伙) 4.99%,王群航 4.99%,郑南莹 4.99%,广州祥福企业管理中心(有限合伙) 4.2%</v>
          </cell>
          <cell r="K4" t="str">
            <v>民营企业</v>
          </cell>
          <cell r="L4">
            <v>10000</v>
          </cell>
          <cell r="M4" t="str">
            <v>广州市</v>
          </cell>
          <cell r="N4" t="str">
            <v>广州市南沙区湾晟北一街5号704房之一</v>
          </cell>
          <cell r="O4" t="str">
            <v>广州市海珠区新港东路89号索菲亚发展中心24层03至06单元</v>
          </cell>
          <cell r="P4" t="str">
            <v>4008258838</v>
          </cell>
        </row>
        <row r="5">
          <cell r="B5" t="str">
            <v>宝盈基金管理有限公司</v>
          </cell>
          <cell r="C5" t="str">
            <v>宝盈基金</v>
          </cell>
          <cell r="D5" t="str">
            <v>基金管理公司</v>
          </cell>
          <cell r="E5">
            <v>37029</v>
          </cell>
          <cell r="F5">
            <v>37029</v>
          </cell>
          <cell r="G5" t="str">
            <v>严震</v>
          </cell>
          <cell r="H5" t="str">
            <v>杨凯</v>
          </cell>
          <cell r="I5" t="str">
            <v>信托系</v>
          </cell>
          <cell r="J5" t="str">
            <v>中铁信托有限责任公司 75%,中国对外经济贸易信托有限公司 25%</v>
          </cell>
          <cell r="K5" t="str">
            <v>中央国有企业</v>
          </cell>
          <cell r="L5">
            <v>10000</v>
          </cell>
          <cell r="M5" t="str">
            <v>深圳市</v>
          </cell>
          <cell r="N5" t="str">
            <v>深圳市福田区莲花街道紫荆社区深南大道6008号深圳特区报业大厦15层</v>
          </cell>
          <cell r="O5" t="str">
            <v>广东省深圳市福田区福华一路115号投行大厦10层</v>
          </cell>
          <cell r="P5" t="str">
            <v>86-755-83276688,86-4008888300</v>
          </cell>
        </row>
        <row r="6">
          <cell r="B6" t="str">
            <v>北京京管泰富基金管理有限责任公司</v>
          </cell>
          <cell r="C6" t="str">
            <v>京管泰富基金</v>
          </cell>
          <cell r="D6" t="str">
            <v>基金管理公司</v>
          </cell>
          <cell r="E6">
            <v>41453</v>
          </cell>
          <cell r="F6">
            <v>41471</v>
          </cell>
          <cell r="G6" t="str">
            <v>朱瑜</v>
          </cell>
          <cell r="H6" t="str">
            <v>朱瑜</v>
          </cell>
          <cell r="I6" t="str">
            <v>其他派系</v>
          </cell>
          <cell r="J6" t="str">
            <v>北京国有资本运营管理有限公司 66.7%,国泰证券投资信托股份有限公司 33.3%</v>
          </cell>
          <cell r="K6" t="str">
            <v>地方国有企业</v>
          </cell>
          <cell r="L6">
            <v>36000</v>
          </cell>
          <cell r="M6" t="str">
            <v>北京市</v>
          </cell>
          <cell r="N6" t="str">
            <v>北京市怀柔区北房镇幸福西街3号416室</v>
          </cell>
          <cell r="O6" t="str">
            <v>北京市西城区西直门南小街国英园9号楼</v>
          </cell>
          <cell r="P6" t="str">
            <v>86-10-59363299</v>
          </cell>
        </row>
        <row r="7">
          <cell r="B7" t="str">
            <v>贝莱德基金管理有限公司</v>
          </cell>
          <cell r="C7" t="str">
            <v>贝莱德基金</v>
          </cell>
          <cell r="D7" t="str">
            <v>基金管理公司</v>
          </cell>
          <cell r="E7">
            <v>44064</v>
          </cell>
          <cell r="F7">
            <v>44084</v>
          </cell>
          <cell r="G7" t="str">
            <v>郁蓓华</v>
          </cell>
          <cell r="H7" t="str">
            <v>郁蓓华</v>
          </cell>
          <cell r="I7" t="str">
            <v>外资系</v>
          </cell>
          <cell r="J7" t="str">
            <v>贝莱德金融管理公司 100%</v>
          </cell>
          <cell r="K7" t="str">
            <v>外商独资企业</v>
          </cell>
          <cell r="L7">
            <v>145000</v>
          </cell>
          <cell r="M7" t="str">
            <v>上海市</v>
          </cell>
          <cell r="N7" t="str">
            <v>中国上海市浦东自由贸易试验区陆家嘴环路1233号汇亚大厦7楼702室</v>
          </cell>
          <cell r="O7" t="str">
            <v>中国(上海)自由贸易试验区陆家嘴环路1233号汇亚大厦7楼702室</v>
          </cell>
          <cell r="P7" t="str">
            <v>400-002-6655</v>
          </cell>
        </row>
        <row r="8">
          <cell r="B8" t="str">
            <v>博道基金管理有限公司</v>
          </cell>
          <cell r="C8" t="str">
            <v>博道基金</v>
          </cell>
          <cell r="D8" t="str">
            <v>基金管理公司</v>
          </cell>
          <cell r="E8">
            <v>42887</v>
          </cell>
          <cell r="F8">
            <v>42898</v>
          </cell>
          <cell r="G8" t="str">
            <v>莫泰山</v>
          </cell>
          <cell r="H8" t="str">
            <v>沈斌</v>
          </cell>
          <cell r="I8" t="str">
            <v>私募系</v>
          </cell>
          <cell r="J8" t="str">
            <v>莫泰山 35%,上海博道投资管理有限公司 25.5%,沈斌 8.25%,张迎军 4.9%,上海博道如见投资合伙企业(有限合伙) 4.5%,上海博道如思投资合伙企业(有限合伙) 4.5%,上海博道如知投资合伙企业(有限合伙) 4.5%,上海博道相形投资合伙企业(有限合伙) 3.35%,何晓彬 3.25%,上海博道如舍投资合伙企业(有限合伙) 3.25%,杨梦 3%</v>
          </cell>
          <cell r="K8" t="str">
            <v>民营企业</v>
          </cell>
          <cell r="L8">
            <v>10000</v>
          </cell>
          <cell r="M8" t="str">
            <v>上海市</v>
          </cell>
          <cell r="N8" t="str">
            <v>上海市虹口区东大名路1158号301室</v>
          </cell>
          <cell r="O8" t="str">
            <v>上海市虹口区东大名路1158号301室</v>
          </cell>
          <cell r="P8" t="str">
            <v>400-085-2888</v>
          </cell>
        </row>
        <row r="9">
          <cell r="B9" t="str">
            <v>博时基金管理有限公司</v>
          </cell>
          <cell r="C9" t="str">
            <v>博时基金</v>
          </cell>
          <cell r="D9" t="str">
            <v>基金管理公司</v>
          </cell>
          <cell r="E9">
            <v>35989</v>
          </cell>
          <cell r="F9">
            <v>35989</v>
          </cell>
          <cell r="G9" t="str">
            <v>张东</v>
          </cell>
          <cell r="H9" t="str">
            <v>陈宇</v>
          </cell>
          <cell r="I9" t="str">
            <v>券商系</v>
          </cell>
          <cell r="J9" t="str">
            <v>招商证券股份有限公司 49%,中国长城资产管理股份有限公司 25%,上海汇华实业有限公司 12%,上海盛业股权投资基金有限公司 6%,天津港(集团)有限公司 6%,浙江省国贸资产运营有限公司 2%</v>
          </cell>
          <cell r="K9" t="str">
            <v>中央国有企业</v>
          </cell>
          <cell r="L9">
            <v>25000</v>
          </cell>
          <cell r="M9" t="str">
            <v>深圳市</v>
          </cell>
          <cell r="N9" t="str">
            <v>深圳市福田区莲花街道福新社区益田路5999号基金大厦21层</v>
          </cell>
          <cell r="O9" t="str">
            <v>广东省深圳市福田区益田路5999号基金大厦21层</v>
          </cell>
          <cell r="P9" t="str">
            <v>86-755-83169999,86-95105568</v>
          </cell>
        </row>
        <row r="10">
          <cell r="B10" t="str">
            <v>博远基金管理有限公司</v>
          </cell>
          <cell r="C10" t="str">
            <v>博远基金</v>
          </cell>
          <cell r="D10" t="str">
            <v>基金管理公司</v>
          </cell>
          <cell r="E10">
            <v>43425</v>
          </cell>
          <cell r="F10">
            <v>43446</v>
          </cell>
          <cell r="G10" t="str">
            <v>钟鸣远</v>
          </cell>
          <cell r="H10" t="str">
            <v>钟鸣远</v>
          </cell>
          <cell r="I10" t="str">
            <v>个人系</v>
          </cell>
          <cell r="J10" t="str">
            <v>钟鸣远 45.03%,深圳博远协创投资中心(有限合伙) 40%,胡隽 4.99%,黄军锋 4.99%,姜俊 4.99%</v>
          </cell>
          <cell r="K10" t="str">
            <v>民营企业</v>
          </cell>
          <cell r="L10">
            <v>10000</v>
          </cell>
          <cell r="M10" t="str">
            <v>深圳市</v>
          </cell>
          <cell r="N10" t="str">
            <v>深圳市福田区华富街道莲花一村社区皇岗路5001号深业上城(南区)T2栋4301</v>
          </cell>
          <cell r="O10" t="str">
            <v>广东省深圳市福田区华富街道莲花一村社区皇岗路5001号深业上城(南区)T2栋4301</v>
          </cell>
          <cell r="P10" t="str">
            <v>0755-29395888,0755-29395858</v>
          </cell>
        </row>
        <row r="11">
          <cell r="B11" t="str">
            <v>渤海汇金证券资产管理有限公司</v>
          </cell>
          <cell r="C11" t="str">
            <v>渤海汇金资管</v>
          </cell>
          <cell r="D11" t="str">
            <v>券商资产管理公司</v>
          </cell>
          <cell r="E11">
            <v>42508</v>
          </cell>
          <cell r="F11">
            <v>42508</v>
          </cell>
          <cell r="G11" t="str">
            <v>齐朝晖</v>
          </cell>
          <cell r="H11" t="str">
            <v/>
          </cell>
          <cell r="I11" t="str">
            <v>券商系</v>
          </cell>
          <cell r="J11" t="str">
            <v>渤海证券股份有限公司 100%</v>
          </cell>
          <cell r="K11" t="str">
            <v>地方国有企业</v>
          </cell>
          <cell r="L11">
            <v>110000</v>
          </cell>
          <cell r="M11" t="str">
            <v>深圳市</v>
          </cell>
          <cell r="N11" t="str">
            <v>广东省深圳市前海深港合作区南山街道桂湾五路128号基金小镇对冲基金中心506</v>
          </cell>
          <cell r="O11" t="str">
            <v>广东省深圳市前海深港合作区南山街道桂湾五路128号基金小镇对冲基金中心506</v>
          </cell>
          <cell r="P11" t="str">
            <v>86-22-28453215</v>
          </cell>
        </row>
        <row r="12">
          <cell r="B12" t="str">
            <v>财通基金管理有限公司</v>
          </cell>
          <cell r="C12" t="str">
            <v>财通基金</v>
          </cell>
          <cell r="D12" t="str">
            <v>基金管理公司</v>
          </cell>
          <cell r="E12">
            <v>40694</v>
          </cell>
          <cell r="F12">
            <v>40715</v>
          </cell>
          <cell r="G12" t="str">
            <v>吴林惠</v>
          </cell>
          <cell r="H12" t="str">
            <v>徐春庭</v>
          </cell>
          <cell r="I12" t="str">
            <v>券商系</v>
          </cell>
          <cell r="J12" t="str">
            <v>财通证券股份有限公司 40%,杭州市实业投资集团有限公司 30%,浙江亨通控股股份有限公司 30%</v>
          </cell>
          <cell r="K12" t="str">
            <v>地方国有企业</v>
          </cell>
          <cell r="L12">
            <v>20000</v>
          </cell>
          <cell r="M12" t="str">
            <v>上海市</v>
          </cell>
          <cell r="N12" t="str">
            <v>上海市虹口区吴淞路619号505室</v>
          </cell>
          <cell r="O12" t="str">
            <v>上海市浦东新区银城中路68号时代金融中心43/45楼</v>
          </cell>
          <cell r="P12" t="str">
            <v>86-4008209888,86-21-20537888</v>
          </cell>
        </row>
        <row r="13">
          <cell r="B13" t="str">
            <v>财通证券资产管理有限公司</v>
          </cell>
          <cell r="C13" t="str">
            <v>财通证券资管</v>
          </cell>
          <cell r="D13" t="str">
            <v>券商资产管理公司</v>
          </cell>
          <cell r="E13">
            <v>42359</v>
          </cell>
          <cell r="F13">
            <v>41988</v>
          </cell>
          <cell r="G13" t="str">
            <v>马晓立</v>
          </cell>
          <cell r="H13" t="str">
            <v/>
          </cell>
          <cell r="I13" t="str">
            <v>券商系</v>
          </cell>
          <cell r="J13" t="str">
            <v>财通证券股份有限公司 100%</v>
          </cell>
          <cell r="K13" t="str">
            <v>地方国有企业</v>
          </cell>
          <cell r="L13">
            <v>50000</v>
          </cell>
          <cell r="M13" t="str">
            <v>杭州市</v>
          </cell>
          <cell r="N13" t="str">
            <v>浙江省杭州市上城区白云路26号143室</v>
          </cell>
          <cell r="O13" t="str">
            <v>浙江省杭州市上城区新业路300号中国人寿大厦2幢;上海市浦东新区栖霞路26弄富汇大厦B座;北京市西城区金融大街甲9号楼;广州市珠江新城国际金融中心;重庆市渝中区民族路188号重庆环球金融中心</v>
          </cell>
          <cell r="P13" t="str">
            <v>86-21-20568201,86-571-89720102,95336,021-20568200</v>
          </cell>
        </row>
        <row r="14">
          <cell r="B14" t="str">
            <v>财信基金管理有限公司</v>
          </cell>
          <cell r="C14" t="str">
            <v>财信基金</v>
          </cell>
          <cell r="D14" t="str">
            <v>基金管理公司</v>
          </cell>
          <cell r="E14">
            <v>45563</v>
          </cell>
          <cell r="F14">
            <v>45622</v>
          </cell>
          <cell r="G14" t="str">
            <v>龙海彧</v>
          </cell>
          <cell r="H14" t="str">
            <v>荀航</v>
          </cell>
          <cell r="I14" t="str">
            <v>券商系</v>
          </cell>
          <cell r="J14" t="str">
            <v>财信证券股份有限公司 100%</v>
          </cell>
          <cell r="K14" t="str">
            <v>地方国有企业</v>
          </cell>
          <cell r="L14">
            <v>10000</v>
          </cell>
          <cell r="M14" t="str">
            <v>长沙市</v>
          </cell>
          <cell r="N14" t="str">
            <v>湖南省长沙市岳麓区观沙岭街道滨江路188号滨江基金产业园3栋201和3栋301</v>
          </cell>
          <cell r="O14" t="str">
            <v>湖南省长沙市岳麓区观沙岭街道滨江路188号滨江基金产业园3栋201和3栋301</v>
          </cell>
          <cell r="P14" t="str">
            <v>15802641447</v>
          </cell>
        </row>
        <row r="15">
          <cell r="B15" t="str">
            <v>创金合信基金管理有限公司</v>
          </cell>
          <cell r="C15" t="str">
            <v>创金合信基金</v>
          </cell>
          <cell r="D15" t="str">
            <v>基金管理公司</v>
          </cell>
          <cell r="E15">
            <v>41822</v>
          </cell>
          <cell r="F15">
            <v>41829</v>
          </cell>
          <cell r="G15" t="str">
            <v>钱龙海</v>
          </cell>
          <cell r="H15" t="str">
            <v>苏彦祝</v>
          </cell>
          <cell r="I15" t="str">
            <v>券商系</v>
          </cell>
          <cell r="J15" t="str">
            <v>第一创业证券股份有限公司 51.0729%,深圳市金合信投资合伙企业(有限合伙) 21.8884%,深圳市金合华投资合伙企业(有限合伙) 4.5065%,深圳市金合荣投资合伙企业(有限合伙) 4.5065%,深圳市金合同投资合伙企业(有限合伙) 4.5065%,深圳市金合兴投资合伙企业(有限合伙) 4.5065%,深圳市金合振投资合伙企业(有限合伙) 4.5065%,深圳市金合中投资合伙企业(有限合伙) 4.5065%</v>
          </cell>
          <cell r="K15" t="str">
            <v>公众企业</v>
          </cell>
          <cell r="L15">
            <v>26096</v>
          </cell>
          <cell r="M15" t="str">
            <v>深圳市</v>
          </cell>
          <cell r="N15" t="str">
            <v>深圳市前海深港合作区前湾一路1号A栋201室(入驻深圳市前海商务秘书有限公司)</v>
          </cell>
          <cell r="O15" t="str">
            <v>深圳市前海深港合作区南山街道梦海大道5035华润前海大厦A座36-38楼</v>
          </cell>
          <cell r="P15" t="str">
            <v>86-755-23838000,86-755-23890666,86-4008680666</v>
          </cell>
        </row>
        <row r="16">
          <cell r="B16" t="str">
            <v>淳厚基金管理有限公司</v>
          </cell>
          <cell r="C16" t="str">
            <v>淳厚基金</v>
          </cell>
          <cell r="D16" t="str">
            <v>基金管理公司</v>
          </cell>
          <cell r="E16">
            <v>43385</v>
          </cell>
          <cell r="F16">
            <v>43407</v>
          </cell>
          <cell r="G16" t="str">
            <v>左季庆</v>
          </cell>
          <cell r="H16" t="str">
            <v>左季庆</v>
          </cell>
          <cell r="I16" t="str">
            <v>个人系</v>
          </cell>
          <cell r="J16" t="str">
            <v>上海长宁国有资产经营投资有限公司 58.8%,邢媛 31.2%,李文忠 10%</v>
          </cell>
          <cell r="K16" t="str">
            <v>民营企业</v>
          </cell>
          <cell r="L16">
            <v>10000</v>
          </cell>
          <cell r="M16" t="str">
            <v>上海市</v>
          </cell>
          <cell r="N16" t="str">
            <v>上海市虹口区临潼路170号607室</v>
          </cell>
          <cell r="O16" t="str">
            <v>上海市浦东新区丁香路778号丁香国际大厦西塔7楼</v>
          </cell>
          <cell r="P16" t="str">
            <v>021-60607088,400-0009738</v>
          </cell>
        </row>
        <row r="17">
          <cell r="B17" t="str">
            <v>达诚基金管理有限公司</v>
          </cell>
          <cell r="C17" t="str">
            <v>达诚基金</v>
          </cell>
          <cell r="D17" t="str">
            <v>基金管理公司</v>
          </cell>
          <cell r="E17">
            <v>43637</v>
          </cell>
          <cell r="F17">
            <v>43682</v>
          </cell>
          <cell r="G17" t="str">
            <v>宋宜农</v>
          </cell>
          <cell r="H17" t="str">
            <v>李宇龙</v>
          </cell>
          <cell r="I17" t="str">
            <v>个人系</v>
          </cell>
          <cell r="J17" t="str">
            <v>宋宜农 40.991%,章月平 23.356%,赵楠 21.468%,李峻 4.757%,徐蔓青 4.757%,李宇龙 4.671%</v>
          </cell>
          <cell r="K17" t="str">
            <v>民营企业</v>
          </cell>
          <cell r="L17">
            <v>10490</v>
          </cell>
          <cell r="M17" t="str">
            <v>上海市</v>
          </cell>
          <cell r="N17" t="str">
            <v>上海市虹口区东大名路1089号29层2903单元</v>
          </cell>
          <cell r="O17" t="str">
            <v>上海市虹口区东大名路1089号29层2903单元</v>
          </cell>
          <cell r="P17" t="str">
            <v>021-60581288,021-60581258</v>
          </cell>
        </row>
        <row r="18">
          <cell r="B18" t="str">
            <v>大成基金管理有限公司</v>
          </cell>
          <cell r="C18" t="str">
            <v>大成基金</v>
          </cell>
          <cell r="D18" t="str">
            <v>基金管理公司</v>
          </cell>
          <cell r="E18">
            <v>36262</v>
          </cell>
          <cell r="F18">
            <v>36262</v>
          </cell>
          <cell r="G18" t="str">
            <v>吴庆斌</v>
          </cell>
          <cell r="H18" t="str">
            <v>谭晓冈</v>
          </cell>
          <cell r="I18" t="str">
            <v>信托系</v>
          </cell>
          <cell r="J18" t="str">
            <v>中泰信托有限责任公司 50%,光大证券股份有限公司 25%,中国银河投资管理有限公司 25%</v>
          </cell>
          <cell r="K18" t="str">
            <v>地方国有企业</v>
          </cell>
          <cell r="L18">
            <v>20000</v>
          </cell>
          <cell r="M18" t="str">
            <v>深圳市</v>
          </cell>
          <cell r="N18" t="str">
            <v>深圳市南山区粤海街道海珠社区海德三道1236号大成基金总部大厦5层27层、28层、29层、30层、31层、32层、33层</v>
          </cell>
          <cell r="O18" t="str">
            <v>广东省深圳市南山区海德三道1236号大成基金总部大厦5层,27-33层</v>
          </cell>
          <cell r="P18" t="str">
            <v>86-4008885558,86-755-83183388</v>
          </cell>
        </row>
        <row r="19">
          <cell r="B19" t="str">
            <v>德邦基金管理有限公司</v>
          </cell>
          <cell r="C19" t="str">
            <v>德邦基金</v>
          </cell>
          <cell r="D19" t="str">
            <v>基金管理公司</v>
          </cell>
          <cell r="E19">
            <v>40966</v>
          </cell>
          <cell r="F19">
            <v>40995</v>
          </cell>
          <cell r="G19" t="str">
            <v>左畅</v>
          </cell>
          <cell r="H19" t="str">
            <v>张騄</v>
          </cell>
          <cell r="I19" t="str">
            <v>券商系</v>
          </cell>
          <cell r="J19" t="str">
            <v>德邦证券股份有限公司 80%,浙江省土产畜产进出口集团有限公司 20%</v>
          </cell>
          <cell r="K19" t="str">
            <v>地方国有企业</v>
          </cell>
          <cell r="L19">
            <v>59000</v>
          </cell>
          <cell r="M19" t="str">
            <v>上海市</v>
          </cell>
          <cell r="N19" t="str">
            <v>上海市虹口区东大名路501号503B单元</v>
          </cell>
          <cell r="O19" t="str">
            <v>上海市杨浦区荆州路198号万硕大厦A栋25楼</v>
          </cell>
          <cell r="P19" t="str">
            <v>86-21-26010999,86-4008217788,86-21-26010928</v>
          </cell>
        </row>
        <row r="20">
          <cell r="B20" t="str">
            <v>东财基金管理有限公司</v>
          </cell>
          <cell r="C20" t="str">
            <v>东财基金</v>
          </cell>
          <cell r="D20" t="str">
            <v>基金管理公司</v>
          </cell>
          <cell r="E20">
            <v>43370</v>
          </cell>
          <cell r="F20">
            <v>43399</v>
          </cell>
          <cell r="G20" t="str">
            <v>戴彦</v>
          </cell>
          <cell r="H20" t="str">
            <v>顾勇</v>
          </cell>
          <cell r="I20" t="str">
            <v>券商系</v>
          </cell>
          <cell r="J20" t="str">
            <v>东方财富证券股份有限公司 100%</v>
          </cell>
          <cell r="K20" t="str">
            <v>民营企业</v>
          </cell>
          <cell r="L20">
            <v>100000</v>
          </cell>
          <cell r="M20" t="str">
            <v>拉萨市</v>
          </cell>
          <cell r="N20" t="str">
            <v>拉萨市柳梧新区国际总部城10栋楼2层01室</v>
          </cell>
          <cell r="O20" t="str">
            <v>上海市徐汇区宛平南路88号金座5楼</v>
          </cell>
          <cell r="P20" t="str">
            <v>021-23526999</v>
          </cell>
        </row>
        <row r="21">
          <cell r="B21" t="str">
            <v>东方阿尔法基金管理有限公司</v>
          </cell>
          <cell r="C21" t="str">
            <v>东方阿尔法基金</v>
          </cell>
          <cell r="D21" t="str">
            <v>基金管理公司</v>
          </cell>
          <cell r="E21">
            <v>42910</v>
          </cell>
          <cell r="F21">
            <v>42920</v>
          </cell>
          <cell r="G21" t="str">
            <v>刘明</v>
          </cell>
          <cell r="H21" t="str">
            <v/>
          </cell>
          <cell r="I21" t="str">
            <v>个人系</v>
          </cell>
          <cell r="J21" t="str">
            <v>刘明 44.46%,珠海共同成长投资合伙企业(有限合伙) 39.56%,肖冰 13.98%,曾健 2%</v>
          </cell>
          <cell r="K21" t="str">
            <v>民营企业</v>
          </cell>
          <cell r="L21">
            <v>10000</v>
          </cell>
          <cell r="M21" t="str">
            <v>深圳市</v>
          </cell>
          <cell r="N21" t="str">
            <v>深圳市福田区莲花街道紫荆社区深南大道6008号深圳特区报业大厦23BC</v>
          </cell>
          <cell r="O21" t="str">
            <v>广东省深圳市深南大道6008号特区报业大厦西区23楼BC单元</v>
          </cell>
          <cell r="P21" t="str">
            <v>86-0755-21892900,86-0755-21892901</v>
          </cell>
        </row>
        <row r="22">
          <cell r="B22" t="str">
            <v>东方基金管理股份有限公司</v>
          </cell>
          <cell r="C22" t="str">
            <v>东方基金</v>
          </cell>
          <cell r="D22" t="str">
            <v>基金管理公司</v>
          </cell>
          <cell r="E22">
            <v>38149</v>
          </cell>
          <cell r="F22">
            <v>38149</v>
          </cell>
          <cell r="G22" t="str">
            <v>崔伟</v>
          </cell>
          <cell r="H22" t="str">
            <v>刘鸿鹏</v>
          </cell>
          <cell r="I22" t="str">
            <v>券商系</v>
          </cell>
          <cell r="J22" t="str">
            <v>东北证券股份有限公司 57.6%,河北国控资本管理有限公司 24.3%,渤海国际信托股份有限公司 8.1%,海南汇智长行企业管理咨询合伙企业(有限合伙) 3.51%,海南汇远长行企业管理咨询合伙企业(有限合伙) 3.37%,海南汇聚长行企业管理咨询合伙企业(有限合伙) 3.12%</v>
          </cell>
          <cell r="K22" t="str">
            <v>公众企业</v>
          </cell>
          <cell r="L22">
            <v>33333</v>
          </cell>
          <cell r="M22" t="str">
            <v>北京市</v>
          </cell>
          <cell r="N22" t="str">
            <v>北京市西城区锦什坊街28号1-4层</v>
          </cell>
          <cell r="O22" t="str">
            <v>北京市丰台区金泽路161号院1号楼远洋锐中心26层</v>
          </cell>
          <cell r="P22" t="str">
            <v>86-10-66295888,86-4006285888,86-10-66578578</v>
          </cell>
        </row>
        <row r="23">
          <cell r="B23" t="str">
            <v>东海基金管理有限责任公司</v>
          </cell>
          <cell r="C23" t="str">
            <v>东海基金</v>
          </cell>
          <cell r="D23" t="str">
            <v>基金管理公司</v>
          </cell>
          <cell r="E23">
            <v>41324</v>
          </cell>
          <cell r="F23">
            <v>41330</v>
          </cell>
          <cell r="G23" t="str">
            <v>严晓珺</v>
          </cell>
          <cell r="H23" t="str">
            <v>严晓珺</v>
          </cell>
          <cell r="I23" t="str">
            <v>券商系</v>
          </cell>
          <cell r="J23" t="str">
            <v>东海证券股份有限公司 49.9403%,苏州市相城区江南化纤集团有限公司 22.7544%,深圳鹏博实业集团有限公司 22.6027%,常州交通建设投资开发有限公司 4.7026%</v>
          </cell>
          <cell r="K23" t="str">
            <v>地方国有企业</v>
          </cell>
          <cell r="L23">
            <v>16480.311799999999</v>
          </cell>
          <cell r="M23" t="str">
            <v>上海市</v>
          </cell>
          <cell r="N23" t="str">
            <v>上海市虹口区丰镇路806号3幢360室</v>
          </cell>
          <cell r="O23" t="str">
            <v>上海市浦东新区世纪大道1528号陆家嘴基金大厦15楼</v>
          </cell>
          <cell r="P23" t="str">
            <v>86-21-60586900,86-95531</v>
          </cell>
        </row>
        <row r="24">
          <cell r="B24" t="str">
            <v>东吴基金管理有限公司</v>
          </cell>
          <cell r="C24" t="str">
            <v>东吴基金</v>
          </cell>
          <cell r="D24" t="str">
            <v>基金管理公司</v>
          </cell>
          <cell r="E24">
            <v>38226</v>
          </cell>
          <cell r="F24">
            <v>38232</v>
          </cell>
          <cell r="G24" t="str">
            <v>李素明</v>
          </cell>
          <cell r="H24" t="str">
            <v>李素明</v>
          </cell>
          <cell r="I24" t="str">
            <v>券商系</v>
          </cell>
          <cell r="J24" t="str">
            <v>东吴证券股份有限公司 70%,海澜集团有限公司 30%</v>
          </cell>
          <cell r="K24" t="str">
            <v>地方国有企业</v>
          </cell>
          <cell r="L24">
            <v>10000</v>
          </cell>
          <cell r="M24" t="str">
            <v>上海市</v>
          </cell>
          <cell r="N24" t="str">
            <v>中国上海市浦东自由贸易试验区银城路117号9楼901,902室</v>
          </cell>
          <cell r="O24" t="str">
            <v>上海市浦东新区银城路117号瑞明大厦</v>
          </cell>
          <cell r="P24" t="str">
            <v>86-4008210588,86-21-50509888,86-21-50509880</v>
          </cell>
        </row>
        <row r="25">
          <cell r="B25" t="str">
            <v>东兴基金管理有限公司</v>
          </cell>
          <cell r="C25" t="str">
            <v>东兴基金</v>
          </cell>
          <cell r="D25" t="str">
            <v>基金管理公司</v>
          </cell>
          <cell r="E25">
            <v>43871</v>
          </cell>
          <cell r="F25">
            <v>43907</v>
          </cell>
          <cell r="G25" t="str">
            <v>王洪亮</v>
          </cell>
          <cell r="H25" t="str">
            <v>黄言</v>
          </cell>
          <cell r="I25" t="str">
            <v>券商系</v>
          </cell>
          <cell r="J25" t="str">
            <v>东兴证券股份有限公司 100%</v>
          </cell>
          <cell r="K25" t="str">
            <v>中央国有企业</v>
          </cell>
          <cell r="L25">
            <v>20000</v>
          </cell>
          <cell r="M25" t="str">
            <v>北京市</v>
          </cell>
          <cell r="N25" t="str">
            <v>北京市丰台区东管头1号院1号楼1-190室</v>
          </cell>
          <cell r="O25" t="str">
            <v>北京市丰台区东管头1号院1号楼1-190室</v>
          </cell>
          <cell r="P25" t="str">
            <v>400-670-1800</v>
          </cell>
        </row>
        <row r="26">
          <cell r="B26" t="str">
            <v>方正富邦基金管理有限公司</v>
          </cell>
          <cell r="C26" t="str">
            <v>方正富邦基金</v>
          </cell>
          <cell r="D26" t="str">
            <v>基金管理公司</v>
          </cell>
          <cell r="E26">
            <v>40724</v>
          </cell>
          <cell r="F26">
            <v>40732</v>
          </cell>
          <cell r="G26" t="str">
            <v>李岩</v>
          </cell>
          <cell r="H26" t="str">
            <v>李长桥</v>
          </cell>
          <cell r="I26" t="str">
            <v>券商系</v>
          </cell>
          <cell r="J26" t="str">
            <v>方正证券股份有限公司 66.7%,富邦證券投資信託股份有限公司 33.3%</v>
          </cell>
          <cell r="K26" t="str">
            <v>中外合资企业</v>
          </cell>
          <cell r="L26">
            <v>66000</v>
          </cell>
          <cell r="M26" t="str">
            <v>北京市</v>
          </cell>
          <cell r="N26" t="str">
            <v>北京市朝阳区朝阳门南大街10号楼12层1202单元内01、02、07、08、09-01单元</v>
          </cell>
          <cell r="O26" t="str">
            <v>北京市朝阳区朝阳门南大街10号兆泰国际中心A座15层</v>
          </cell>
          <cell r="P26" t="str">
            <v>86-10-57303700,86-4008180990</v>
          </cell>
        </row>
        <row r="27">
          <cell r="B27" t="str">
            <v>蜂巢基金管理有限公司</v>
          </cell>
          <cell r="C27" t="str">
            <v>蜂巢基金</v>
          </cell>
          <cell r="D27" t="str">
            <v>基金管理公司</v>
          </cell>
          <cell r="E27">
            <v>43213</v>
          </cell>
          <cell r="F27">
            <v>43238</v>
          </cell>
          <cell r="G27" t="str">
            <v>唐煌</v>
          </cell>
          <cell r="H27" t="str">
            <v>陈世涌</v>
          </cell>
          <cell r="I27" t="str">
            <v>个人系</v>
          </cell>
          <cell r="J27" t="str">
            <v>唐煌 52.5%,廖新昌 17.1%,陈世涌 4.9%,王梦怡 4.9%,王志伟 4.9%,珠海横琴懿辰企业管理中心(有限合伙) 4.9%,珠海横琴懿嘉企业管理中心(有限合伙) 4.9%,珠海横琴懿天企业管理中心(有限合伙) 4.9%,杨铁军 1%</v>
          </cell>
          <cell r="K27" t="str">
            <v>民营企业</v>
          </cell>
          <cell r="L27">
            <v>10000</v>
          </cell>
          <cell r="M27" t="str">
            <v>上海市</v>
          </cell>
          <cell r="N27" t="str">
            <v>中国上海市浦东自由贸易试验区张杨路707号二层西区226室</v>
          </cell>
          <cell r="O27" t="str">
            <v>上海市浦东新区竹林路101号陆家嘴基金大厦10层</v>
          </cell>
          <cell r="P27" t="str">
            <v>021-68886277</v>
          </cell>
        </row>
        <row r="28">
          <cell r="B28" t="str">
            <v>富安达基金管理有限公司</v>
          </cell>
          <cell r="C28" t="str">
            <v>富安达基金</v>
          </cell>
          <cell r="D28" t="str">
            <v>基金管理公司</v>
          </cell>
          <cell r="E28">
            <v>40646</v>
          </cell>
          <cell r="F28">
            <v>40660</v>
          </cell>
          <cell r="G28" t="str">
            <v>王胜</v>
          </cell>
          <cell r="H28" t="str">
            <v>金领千</v>
          </cell>
          <cell r="I28" t="str">
            <v>券商系</v>
          </cell>
          <cell r="J28" t="str">
            <v>南京证券股份有限公司 49%,江苏云杉资本管理有限公司 26%,南京市河西新城区国有资产经营控股(集团)有限责任公司 25%</v>
          </cell>
          <cell r="K28" t="str">
            <v>地方国有企业</v>
          </cell>
          <cell r="L28">
            <v>81800</v>
          </cell>
          <cell r="M28" t="str">
            <v>上海市</v>
          </cell>
          <cell r="N28" t="str">
            <v>上海市浦东新区世纪大道1568号中建大厦29层</v>
          </cell>
          <cell r="O28" t="str">
            <v>上海市浦东新区世纪大道1568号中建大厦29层</v>
          </cell>
          <cell r="P28" t="str">
            <v>86-4006306999,86-21-61870666,86-21-61870999</v>
          </cell>
        </row>
        <row r="29">
          <cell r="B29" t="str">
            <v>富达基金管理(中国)有限公司</v>
          </cell>
          <cell r="C29" t="str">
            <v>富达基金</v>
          </cell>
          <cell r="D29" t="str">
            <v>基金管理公司</v>
          </cell>
          <cell r="E29">
            <v>44413</v>
          </cell>
          <cell r="F29">
            <v>44343</v>
          </cell>
          <cell r="G29" t="str">
            <v>CHEN SUN</v>
          </cell>
          <cell r="H29" t="str">
            <v/>
          </cell>
          <cell r="I29" t="str">
            <v>外资系</v>
          </cell>
          <cell r="J29" t="str">
            <v>富达亚洲控股私人有限公司 100%</v>
          </cell>
          <cell r="K29" t="str">
            <v>外商独资企业</v>
          </cell>
          <cell r="L29">
            <v>20000</v>
          </cell>
          <cell r="M29" t="str">
            <v>上海市</v>
          </cell>
          <cell r="N29" t="str">
            <v>中国(上海)自由贸易试验区世纪大道8号上海国金中心办公楼二期7层701室</v>
          </cell>
          <cell r="O29" t="str">
            <v>中国(上海)自由贸易试验区世纪大道8号上海国金中心办公楼二期7层701室</v>
          </cell>
          <cell r="P29" t="str">
            <v>4009209898</v>
          </cell>
        </row>
        <row r="30">
          <cell r="B30" t="str">
            <v>富国基金管理有限公司</v>
          </cell>
          <cell r="C30" t="str">
            <v>富国基金</v>
          </cell>
          <cell r="D30" t="str">
            <v>基金管理公司</v>
          </cell>
          <cell r="E30">
            <v>36263</v>
          </cell>
          <cell r="F30">
            <v>36263</v>
          </cell>
          <cell r="G30" t="str">
            <v>裴长江</v>
          </cell>
          <cell r="H30" t="str">
            <v>陈戈</v>
          </cell>
          <cell r="I30" t="str">
            <v>券商系</v>
          </cell>
          <cell r="J30" t="str">
            <v>国泰海通证券股份有限公司 27.775%,Bank Of Montreal 27.775%,申万宏源证券有限公司 27.775%,山东省金融资产管理股份有限公司 16.675%</v>
          </cell>
          <cell r="K30" t="str">
            <v>中外合资企业</v>
          </cell>
          <cell r="L30">
            <v>52000</v>
          </cell>
          <cell r="M30" t="str">
            <v>上海市</v>
          </cell>
          <cell r="N30" t="str">
            <v>中国上海市浦东自由贸易试验区世纪大道1196号世纪汇办公楼二座27-30层</v>
          </cell>
          <cell r="O30" t="str">
            <v>上海市浦东中国(上海)自由贸易试验区世纪大道1196号世纪汇办公楼二座27-30层</v>
          </cell>
          <cell r="P30" t="str">
            <v>86-21-20361818</v>
          </cell>
        </row>
        <row r="31">
          <cell r="B31" t="str">
            <v>富荣基金管理有限公司</v>
          </cell>
          <cell r="C31" t="str">
            <v>富荣基金</v>
          </cell>
          <cell r="D31" t="str">
            <v>基金管理公司</v>
          </cell>
          <cell r="E31">
            <v>42394</v>
          </cell>
          <cell r="F31">
            <v>42394</v>
          </cell>
          <cell r="G31" t="str">
            <v>王亦伟</v>
          </cell>
          <cell r="H31" t="str">
            <v>杨小舟</v>
          </cell>
          <cell r="I31" t="str">
            <v>其他派系</v>
          </cell>
          <cell r="J31" t="str">
            <v>广州科技金融创新投资控股有限公司 50%,深圳嘉年实业股份有限公司 45.1%,湖南省典勤投资开发有限公司 4.9%</v>
          </cell>
          <cell r="K31" t="str">
            <v>地方国有企业</v>
          </cell>
          <cell r="L31">
            <v>20000</v>
          </cell>
          <cell r="M31" t="str">
            <v>广州市</v>
          </cell>
          <cell r="N31" t="str">
            <v>广州市南沙区横沥镇汇通二街2号3110房</v>
          </cell>
          <cell r="O31" t="str">
            <v>广东省深圳市福田区八卦四路52号安吉尔大厦24层</v>
          </cell>
          <cell r="P31" t="str">
            <v>86-755-84356637,86-400-6855600,0755-84356633</v>
          </cell>
        </row>
        <row r="32">
          <cell r="B32" t="str">
            <v>格林基金管理有限公司</v>
          </cell>
          <cell r="C32" t="str">
            <v>格林基金</v>
          </cell>
          <cell r="D32" t="str">
            <v>基金管理公司</v>
          </cell>
          <cell r="E32">
            <v>42651</v>
          </cell>
          <cell r="F32">
            <v>42675</v>
          </cell>
          <cell r="G32" t="str">
            <v>高永红</v>
          </cell>
          <cell r="H32" t="str">
            <v>高永红</v>
          </cell>
          <cell r="I32" t="str">
            <v>地产系</v>
          </cell>
          <cell r="J32" t="str">
            <v>河南省安融房地产开发有限公司 100%</v>
          </cell>
          <cell r="K32" t="str">
            <v>民营企业</v>
          </cell>
          <cell r="L32">
            <v>21500</v>
          </cell>
          <cell r="M32" t="str">
            <v>北京市</v>
          </cell>
          <cell r="N32" t="str">
            <v>北京市朝阳区景华南街5号18层(实际楼层15层)1802、1803、1805、1806</v>
          </cell>
          <cell r="O32" t="str">
            <v>北京市朝阳区景华南街5号远洋光华国际C座15层(电梯层18层)02,03,05,06单元</v>
          </cell>
          <cell r="P32" t="str">
            <v>400-1000-501</v>
          </cell>
        </row>
        <row r="33">
          <cell r="B33" t="str">
            <v>工银瑞信基金管理有限公司</v>
          </cell>
          <cell r="C33" t="str">
            <v>工银瑞信基金</v>
          </cell>
          <cell r="D33" t="str">
            <v>基金管理公司</v>
          </cell>
          <cell r="E33">
            <v>38507</v>
          </cell>
          <cell r="F33">
            <v>38524</v>
          </cell>
          <cell r="G33" t="str">
            <v>赵桂才</v>
          </cell>
          <cell r="H33" t="str">
            <v>杨帆</v>
          </cell>
          <cell r="I33" t="str">
            <v>银行系</v>
          </cell>
          <cell r="J33" t="str">
            <v>中国工商银行股份有限公司 80%,瑞士联合银行集团 20%</v>
          </cell>
          <cell r="K33" t="str">
            <v>中外合资企业</v>
          </cell>
          <cell r="L33">
            <v>20000</v>
          </cell>
          <cell r="M33" t="str">
            <v>北京市</v>
          </cell>
          <cell r="N33" t="str">
            <v>北京市西城区金融大街5号、甲5号9层甲5号901</v>
          </cell>
          <cell r="O33" t="str">
            <v>北京市西城区金融大街5号,甲5号9层甲5号901</v>
          </cell>
          <cell r="P33" t="str">
            <v>86-4008119999,86-10-66583333</v>
          </cell>
        </row>
        <row r="34">
          <cell r="B34" t="str">
            <v>光大保德信基金管理有限公司</v>
          </cell>
          <cell r="C34" t="str">
            <v>光大保德信基金</v>
          </cell>
          <cell r="D34" t="str">
            <v>基金管理公司</v>
          </cell>
          <cell r="E34">
            <v>38070</v>
          </cell>
          <cell r="F34">
            <v>38099</v>
          </cell>
          <cell r="G34" t="str">
            <v>高瑞东</v>
          </cell>
          <cell r="H34" t="str">
            <v>高瑞东</v>
          </cell>
          <cell r="I34" t="str">
            <v>券商系</v>
          </cell>
          <cell r="J34" t="str">
            <v>光大证券股份有限公司 55%,保德信投资管理有限公司 45%</v>
          </cell>
          <cell r="K34" t="str">
            <v>中外合资企业</v>
          </cell>
          <cell r="L34">
            <v>16000</v>
          </cell>
          <cell r="M34" t="str">
            <v>上海市</v>
          </cell>
          <cell r="N34" t="str">
            <v>上海市黄浦区中山东二路558号外滩金融中心1幢,6层</v>
          </cell>
          <cell r="O34" t="str">
            <v>上海市黄浦区中山东二路558号外滩金融中心1幢(北区3号楼),6-7层,10层</v>
          </cell>
          <cell r="P34" t="str">
            <v>86-4008202888,86-21-80262888,86-21-80262466</v>
          </cell>
        </row>
        <row r="35">
          <cell r="B35" t="str">
            <v>广发基金管理有限公司</v>
          </cell>
          <cell r="C35" t="str">
            <v>广发基金</v>
          </cell>
          <cell r="D35" t="str">
            <v>基金管理公司</v>
          </cell>
          <cell r="E35">
            <v>37838</v>
          </cell>
          <cell r="F35">
            <v>37838</v>
          </cell>
          <cell r="G35" t="str">
            <v>葛长伟</v>
          </cell>
          <cell r="H35" t="str">
            <v>王凡</v>
          </cell>
          <cell r="I35" t="str">
            <v>券商系</v>
          </cell>
          <cell r="J35" t="str">
            <v>广发证券股份有限公司 54.533%,烽火通信科技股份有限公司 14.187%,深圳市香江智绘未来投资有限公司 14.187%,广州科技金融创新投资控股有限公司 7.093%,嘉裕元(珠海)股权投资合伙企业(有限合伙) 3.87%,嘉裕祥(珠海)股权投资合伙企业(有限合伙) 2.23%,嘉裕禾(珠海)股权投资合伙企业(有限合伙) 1.55%,嘉裕泓(珠海)股权投资合伙企业(有限合伙) 1.19%,嘉裕富(珠海)股权投资合伙企业(有限合伙) 1.16%</v>
          </cell>
          <cell r="K35" t="str">
            <v>公众企业</v>
          </cell>
          <cell r="L35">
            <v>14097.8</v>
          </cell>
          <cell r="M35" t="str">
            <v>珠海市</v>
          </cell>
          <cell r="N35" t="str">
            <v>广东省珠海市横琴新区环岛东路3018号2608室</v>
          </cell>
          <cell r="O35" t="str">
            <v>广东省广州市海珠区琶洲大道东1号保利国际广场南塔31-33楼</v>
          </cell>
          <cell r="P35" t="str">
            <v>86-95105828,86-20-83936666</v>
          </cell>
        </row>
        <row r="36">
          <cell r="B36" t="str">
            <v>国都证券股份有限公司</v>
          </cell>
          <cell r="C36" t="str">
            <v>国都证券</v>
          </cell>
          <cell r="D36" t="str">
            <v>证券公司</v>
          </cell>
          <cell r="E36">
            <v>41870</v>
          </cell>
          <cell r="F36">
            <v>37253</v>
          </cell>
          <cell r="G36" t="str">
            <v>钱文海</v>
          </cell>
          <cell r="H36" t="str">
            <v/>
          </cell>
          <cell r="I36" t="str">
            <v>券商系</v>
          </cell>
          <cell r="J36" t="str">
            <v>浙商证券股份有限公司 34.7692%,中诚信托有限责任公司 13.3264%,北京国际信托有限公司 9.5873%,东方创业投资管理有限责任公司 5.1288%,山东海洋控股有限公司 5.1288%,郁玉生 2.7961%,泰豪创业投资集团有限公司 2.6471%,冀中能源邢台矿业集团有限责任公司 2.5644%,德润国际投资有限公司 2.5643%,北京市海淀区欣华农工商公司 1.5717%</v>
          </cell>
          <cell r="K36" t="str">
            <v>地方国有企业</v>
          </cell>
          <cell r="L36">
            <v>583000.00089999998</v>
          </cell>
          <cell r="M36" t="str">
            <v>北京市</v>
          </cell>
          <cell r="N36" t="str">
            <v>北京市东城区东直门南大街3号国华投资大厦9层10层</v>
          </cell>
          <cell r="O36" t="str">
            <v>北京市东城区东直门南大街3号国华投资大厦9层10层</v>
          </cell>
          <cell r="P36" t="str">
            <v>86-10-84183126</v>
          </cell>
        </row>
        <row r="37">
          <cell r="B37" t="str">
            <v>国海富兰克林基金管理有限公司</v>
          </cell>
          <cell r="C37" t="str">
            <v>国海富兰克林基金</v>
          </cell>
          <cell r="D37" t="str">
            <v>基金管理公司</v>
          </cell>
          <cell r="E37">
            <v>38251</v>
          </cell>
          <cell r="F37">
            <v>38306</v>
          </cell>
          <cell r="G37" t="str">
            <v>刘峻</v>
          </cell>
          <cell r="H37" t="str">
            <v>徐荔蓉</v>
          </cell>
          <cell r="I37" t="str">
            <v>券商系</v>
          </cell>
          <cell r="J37" t="str">
            <v>国海证券股份有限公司 51%,TEMPLETON INTERNATIONAL, INC. 49%</v>
          </cell>
          <cell r="K37" t="str">
            <v>中外合资企业</v>
          </cell>
          <cell r="L37">
            <v>22000</v>
          </cell>
          <cell r="M37" t="str">
            <v>南宁市</v>
          </cell>
          <cell r="N37" t="str">
            <v>广西南宁市高新区中国-东盟企业总部基地三期综合楼A座17层1707室</v>
          </cell>
          <cell r="O37" t="str">
            <v>上海市浦东新区世纪大道8号上海国金中心二期9层</v>
          </cell>
          <cell r="P37" t="str">
            <v>86-4007004518,86-21-38555555</v>
          </cell>
        </row>
        <row r="38">
          <cell r="B38" t="str">
            <v>国金基金管理有限公司</v>
          </cell>
          <cell r="C38" t="str">
            <v>国金基金</v>
          </cell>
          <cell r="D38" t="str">
            <v>基金管理公司</v>
          </cell>
          <cell r="E38">
            <v>40830</v>
          </cell>
          <cell r="F38">
            <v>40849</v>
          </cell>
          <cell r="G38" t="str">
            <v>邰海波</v>
          </cell>
          <cell r="H38" t="str">
            <v/>
          </cell>
          <cell r="I38" t="str">
            <v>券商系</v>
          </cell>
          <cell r="J38" t="str">
            <v>国金证券股份有限公司 51%,广东宝丽华新能源股份有限公司 19.5%,苏州工业园区兆润投资控股集团有限公司 19.5%,涌金投资控股有限公司 5%,苏州元道利经济信息咨询中心(有限合伙) 1.9%,苏州元道贞经济信息咨询中心(有限合伙) 1.6%,苏州元道亨经济信息咨询中心(有限合伙) 1.5%</v>
          </cell>
          <cell r="K38" t="str">
            <v>民营企业</v>
          </cell>
          <cell r="L38">
            <v>36000</v>
          </cell>
          <cell r="M38" t="str">
            <v>北京市</v>
          </cell>
          <cell r="N38" t="str">
            <v>北京市怀柔区怀柔镇红星路1037号一层1049室</v>
          </cell>
          <cell r="O38" t="str">
            <v>北京市朝阳区景辉街31号院1号楼三星大厦51层</v>
          </cell>
          <cell r="P38" t="str">
            <v>86-10-88005823</v>
          </cell>
        </row>
        <row r="39">
          <cell r="B39" t="str">
            <v>国联安基金管理有限公司</v>
          </cell>
          <cell r="C39" t="str">
            <v>国联安基金</v>
          </cell>
          <cell r="D39" t="str">
            <v>基金管理公司</v>
          </cell>
          <cell r="E39">
            <v>37704</v>
          </cell>
          <cell r="F39">
            <v>37714</v>
          </cell>
          <cell r="G39" t="str">
            <v>于业明</v>
          </cell>
          <cell r="H39" t="str">
            <v>唐华</v>
          </cell>
          <cell r="I39" t="str">
            <v>保险系</v>
          </cell>
          <cell r="J39" t="str">
            <v>太平洋资产管理有限责任公司 51%,安联 49%</v>
          </cell>
          <cell r="K39" t="str">
            <v>中外合资企业</v>
          </cell>
          <cell r="L39">
            <v>15000</v>
          </cell>
          <cell r="M39" t="str">
            <v>上海市</v>
          </cell>
          <cell r="N39" t="str">
            <v>中国上海市浦东自由贸易试验区陆家嘴环路1318号9楼</v>
          </cell>
          <cell r="O39" t="str">
            <v>中国(上海)自由贸易试验区陆家嘴环路1318号9楼</v>
          </cell>
          <cell r="P39" t="str">
            <v>86-4007000365,86-21-38784766</v>
          </cell>
        </row>
        <row r="40">
          <cell r="B40" t="str">
            <v>国联基金管理有限公司</v>
          </cell>
          <cell r="C40" t="str">
            <v>国联基金</v>
          </cell>
          <cell r="D40" t="str">
            <v>基金管理公司</v>
          </cell>
          <cell r="E40">
            <v>41425</v>
          </cell>
          <cell r="F40">
            <v>41425</v>
          </cell>
          <cell r="G40" t="str">
            <v>王瑶</v>
          </cell>
          <cell r="H40" t="str">
            <v>闫军</v>
          </cell>
          <cell r="I40" t="str">
            <v>券商系</v>
          </cell>
          <cell r="J40" t="str">
            <v>国联民生证券股份有限公司 75.5%,上海融晟投资有限公司 24.5%</v>
          </cell>
          <cell r="K40" t="str">
            <v>地方国有企业</v>
          </cell>
          <cell r="L40">
            <v>75000</v>
          </cell>
          <cell r="M40" t="str">
            <v>深圳市</v>
          </cell>
          <cell r="N40" t="str">
            <v>深圳市福田区福田街道岗厦社区金田路3086号大百汇广场31层02-04单元</v>
          </cell>
          <cell r="O40" t="str">
            <v>北京市东城区安定门外大街208号玖安广场A座11层</v>
          </cell>
          <cell r="P40" t="str">
            <v>010-56517000</v>
          </cell>
        </row>
        <row r="41">
          <cell r="B41" t="str">
            <v>国融基金管理有限公司</v>
          </cell>
          <cell r="C41" t="str">
            <v>国融基金</v>
          </cell>
          <cell r="D41" t="str">
            <v>基金管理公司</v>
          </cell>
          <cell r="E41">
            <v>42887</v>
          </cell>
          <cell r="F41">
            <v>42906</v>
          </cell>
          <cell r="G41" t="str">
            <v>侯守法</v>
          </cell>
          <cell r="H41" t="str">
            <v/>
          </cell>
          <cell r="I41" t="str">
            <v>券商系</v>
          </cell>
          <cell r="J41" t="str">
            <v>国融证券股份有限公司 53%,上海谷若投资中心(有限合伙) 47%</v>
          </cell>
          <cell r="K41" t="str">
            <v>民营企业</v>
          </cell>
          <cell r="L41">
            <v>22000</v>
          </cell>
          <cell r="M41" t="str">
            <v>上海市</v>
          </cell>
          <cell r="N41" t="str">
            <v>上海市虹口区溧阳路735号4幢4210室</v>
          </cell>
          <cell r="O41" t="str">
            <v>北京市西城区闹市口大街1号院4号楼2层2D</v>
          </cell>
          <cell r="P41" t="str">
            <v>86-10-88576097,86-4008190098,86-10-68779199</v>
          </cell>
        </row>
        <row r="42">
          <cell r="B42" t="str">
            <v>国寿安保基金管理有限公司</v>
          </cell>
          <cell r="C42" t="str">
            <v>国寿安保基金</v>
          </cell>
          <cell r="D42" t="str">
            <v>基金管理公司</v>
          </cell>
          <cell r="E42">
            <v>41562</v>
          </cell>
          <cell r="F42">
            <v>41576</v>
          </cell>
          <cell r="G42" t="str">
            <v>于泳</v>
          </cell>
          <cell r="H42" t="str">
            <v>鄂华</v>
          </cell>
          <cell r="I42" t="str">
            <v>保险系</v>
          </cell>
          <cell r="J42" t="str">
            <v>中国人寿资产管理有限公司 85.03%,国家共同基金管理有限公司 14.97%</v>
          </cell>
          <cell r="K42" t="str">
            <v>中外合资企业</v>
          </cell>
          <cell r="L42">
            <v>128800</v>
          </cell>
          <cell r="M42" t="str">
            <v>上海市</v>
          </cell>
          <cell r="N42" t="str">
            <v>上海市虹口区丰镇路806号3幢306号</v>
          </cell>
          <cell r="O42" t="str">
            <v>北京市西城区金融大街28号院盈泰商务中心2号楼11,12层</v>
          </cell>
          <cell r="P42" t="str">
            <v>86-10-50850888,4009-258-258,86-10-57835512</v>
          </cell>
        </row>
        <row r="43">
          <cell r="B43" t="str">
            <v>国泰基金管理有限公司</v>
          </cell>
          <cell r="C43" t="str">
            <v>国泰基金</v>
          </cell>
          <cell r="D43" t="str">
            <v>基金管理公司</v>
          </cell>
          <cell r="E43">
            <v>35859</v>
          </cell>
          <cell r="F43">
            <v>35859</v>
          </cell>
          <cell r="G43" t="str">
            <v>周向勇</v>
          </cell>
          <cell r="H43" t="str">
            <v>李昇</v>
          </cell>
          <cell r="I43" t="str">
            <v>其他派系</v>
          </cell>
          <cell r="J43" t="str">
            <v>中国建银投资有限责任公司 60%,意大利忠利集团 30%,国网英大国际控股集团有限公司 10%</v>
          </cell>
          <cell r="K43" t="str">
            <v>中外合资企业</v>
          </cell>
          <cell r="L43">
            <v>11000</v>
          </cell>
          <cell r="M43" t="str">
            <v>上海市</v>
          </cell>
          <cell r="N43" t="str">
            <v>中国上海市浦东自由贸易试验区浦东大道1200号2层225室</v>
          </cell>
          <cell r="O43" t="str">
            <v>上海市虹口区公平路18号8号楼嘉昱大厦16层-19层</v>
          </cell>
          <cell r="P43" t="str">
            <v>86-4008888688,86-21-31081600,86-21-31089000</v>
          </cell>
        </row>
        <row r="44">
          <cell r="B44" t="str">
            <v>国投瑞银基金管理有限公司</v>
          </cell>
          <cell r="C44" t="str">
            <v>国投瑞银基金</v>
          </cell>
          <cell r="D44" t="str">
            <v>基金管理公司</v>
          </cell>
          <cell r="E44">
            <v>37420</v>
          </cell>
          <cell r="F44">
            <v>37420</v>
          </cell>
          <cell r="G44" t="str">
            <v>傅强</v>
          </cell>
          <cell r="H44" t="str">
            <v>王彦杰</v>
          </cell>
          <cell r="I44" t="str">
            <v>信托系</v>
          </cell>
          <cell r="J44" t="str">
            <v>国投泰康信托有限公司 51%,瑞士联合银行集团 49%</v>
          </cell>
          <cell r="K44" t="str">
            <v>中外合资企业</v>
          </cell>
          <cell r="L44">
            <v>10000</v>
          </cell>
          <cell r="M44" t="str">
            <v>上海市</v>
          </cell>
          <cell r="N44" t="str">
            <v>上海市虹口区杨树浦路168号20层</v>
          </cell>
          <cell r="O44" t="str">
            <v>广东省深圳市福田区福华一路119号安信金融大厦18层</v>
          </cell>
          <cell r="P44" t="str">
            <v>86-4008806868,86-755-83575999,86-755-83160000</v>
          </cell>
        </row>
        <row r="45">
          <cell r="B45" t="str">
            <v>国新国证基金管理有限公司</v>
          </cell>
          <cell r="C45" t="str">
            <v>国新国证基金</v>
          </cell>
          <cell r="D45" t="str">
            <v>基金管理公司</v>
          </cell>
          <cell r="E45">
            <v>43159</v>
          </cell>
          <cell r="F45">
            <v>43525</v>
          </cell>
          <cell r="G45" t="str">
            <v>张涵宇</v>
          </cell>
          <cell r="H45" t="str">
            <v>张鹏</v>
          </cell>
          <cell r="I45" t="str">
            <v>券商系</v>
          </cell>
          <cell r="J45" t="str">
            <v>国新资本有限公司 51.22%,国新证券股份有限公司 48.78%</v>
          </cell>
          <cell r="K45" t="str">
            <v>中央国有企业</v>
          </cell>
          <cell r="L45">
            <v>41000</v>
          </cell>
          <cell r="M45" t="str">
            <v>保定市</v>
          </cell>
          <cell r="N45" t="str">
            <v>中国(河北)自由贸易试验区雄安片区容城县雄安市民服务中心企业办公区C栋106室-00094</v>
          </cell>
          <cell r="O45" t="str">
            <v>北京市朝阳区朝阳门北大街18号中国人保寿险大厦11层</v>
          </cell>
          <cell r="P45" t="str">
            <v>4008190789</v>
          </cell>
        </row>
        <row r="46">
          <cell r="B46" t="str">
            <v>海富通基金管理有限公司</v>
          </cell>
          <cell r="C46" t="str">
            <v>海富通基金</v>
          </cell>
          <cell r="D46" t="str">
            <v>基金管理公司</v>
          </cell>
          <cell r="E46">
            <v>37729</v>
          </cell>
          <cell r="F46">
            <v>37729</v>
          </cell>
          <cell r="G46" t="str">
            <v>谢乐斌</v>
          </cell>
          <cell r="H46" t="str">
            <v>任志强</v>
          </cell>
          <cell r="I46" t="str">
            <v>券商系</v>
          </cell>
          <cell r="J46" t="str">
            <v>国泰海通证券股份有限公司 51%,法国巴黎投资管理BE控股公司 49%</v>
          </cell>
          <cell r="K46" t="str">
            <v>中外合资企业</v>
          </cell>
          <cell r="L46">
            <v>30000</v>
          </cell>
          <cell r="M46" t="str">
            <v>上海市</v>
          </cell>
          <cell r="N46" t="str">
            <v>上海市浦东新区花园石桥路66号东亚银行金融大厦36,37层</v>
          </cell>
          <cell r="O46" t="str">
            <v>中国(上海)自由贸易试验区陆家嘴环路479号18层1802-1803室以及19层1901-1908室</v>
          </cell>
          <cell r="P46" t="str">
            <v>86-4008840099,86-21-38650999</v>
          </cell>
        </row>
        <row r="47">
          <cell r="B47" t="str">
            <v>合煦智远基金管理有限公司</v>
          </cell>
          <cell r="C47" t="str">
            <v>合煦智远基金</v>
          </cell>
          <cell r="D47" t="str">
            <v>基金管理公司</v>
          </cell>
          <cell r="E47">
            <v>42948</v>
          </cell>
          <cell r="F47">
            <v>42968</v>
          </cell>
          <cell r="G47" t="str">
            <v>郑旭</v>
          </cell>
          <cell r="H47" t="str">
            <v>郑旭</v>
          </cell>
          <cell r="I47" t="str">
            <v>个人系</v>
          </cell>
          <cell r="J47" t="str">
            <v>郑旭 31.29%,赵新宇 27.67%,林琦 26.72%,珠海高瓴私募基金管理有限公司 4.9%,梁涛 4.71%,吴伟 4.71%</v>
          </cell>
          <cell r="K47" t="str">
            <v>民营企业</v>
          </cell>
          <cell r="L47">
            <v>16167.847100000001</v>
          </cell>
          <cell r="M47" t="str">
            <v>深圳市</v>
          </cell>
          <cell r="N47" t="str">
            <v>深圳市福田区莲花街道福中社区福中一路1001号生命保险大厦十九层1903</v>
          </cell>
          <cell r="O47" t="str">
            <v>深圳市福田区莲花街道福中社区福中一路1001号生命保险大厦十九层1903</v>
          </cell>
          <cell r="P47" t="str">
            <v>86-755-21835858,86-4009835858</v>
          </cell>
        </row>
        <row r="48">
          <cell r="B48" t="str">
            <v>恒生前海基金管理有限公司</v>
          </cell>
          <cell r="C48" t="str">
            <v>恒生前海基金</v>
          </cell>
          <cell r="D48" t="str">
            <v>基金管理公司</v>
          </cell>
          <cell r="E48">
            <v>42537</v>
          </cell>
          <cell r="F48">
            <v>42552</v>
          </cell>
          <cell r="G48" t="str">
            <v>刘宇</v>
          </cell>
          <cell r="H48" t="str">
            <v>刘宇</v>
          </cell>
          <cell r="I48" t="str">
            <v>银行系</v>
          </cell>
          <cell r="J48" t="str">
            <v>恒生银行有限公司 70%,前海金融控股有限公司 30%</v>
          </cell>
          <cell r="K48" t="str">
            <v>中外合资企业</v>
          </cell>
          <cell r="L48">
            <v>50000</v>
          </cell>
          <cell r="M48" t="str">
            <v>深圳市</v>
          </cell>
          <cell r="N48" t="str">
            <v>深圳市前海深港合作区南山街道前海大道前海嘉里商务中心T2写字楼1001</v>
          </cell>
          <cell r="O48" t="str">
            <v>深圳市前海深港合作区南山街道前海大道前海嘉里商务中心T2写字楼1001</v>
          </cell>
          <cell r="P48" t="str">
            <v>0755-88981133,400-620-6608</v>
          </cell>
        </row>
        <row r="49">
          <cell r="B49" t="str">
            <v>恒越基金管理有限公司</v>
          </cell>
          <cell r="C49" t="str">
            <v>恒越基金</v>
          </cell>
          <cell r="D49" t="str">
            <v>基金管理公司</v>
          </cell>
          <cell r="E49">
            <v>42984</v>
          </cell>
          <cell r="F49">
            <v>42992</v>
          </cell>
          <cell r="G49" t="str">
            <v>郑继国</v>
          </cell>
          <cell r="H49" t="str">
            <v>郑继国</v>
          </cell>
          <cell r="I49" t="str">
            <v>个人系</v>
          </cell>
          <cell r="J49" t="str">
            <v>李曙军 65%,江苏今创投资经营有限公司 15%,上海恒辩企业管理合伙企业(有限合伙) 4%,上海恒见企业管理合伙企业(有限合伙) 4%,上海恒求企业管理合伙企业(有限合伙) 4%,上海恒问企业管理合伙企业(有限合伙) 4%,上海恒专企业管理合伙企业(有限合伙) 4%</v>
          </cell>
          <cell r="K49" t="str">
            <v>民营企业</v>
          </cell>
          <cell r="L49">
            <v>23000</v>
          </cell>
          <cell r="M49" t="str">
            <v>上海市</v>
          </cell>
          <cell r="N49" t="str">
            <v>上海市浦东新区龙阳路2277号2102室</v>
          </cell>
          <cell r="O49" t="str">
            <v>上海市浦东新区龙阳路2277号永达国际大厦2102-2104室</v>
          </cell>
          <cell r="P49" t="str">
            <v>86-21-80363999,86-21-80363955</v>
          </cell>
        </row>
        <row r="50">
          <cell r="B50" t="str">
            <v>弘毅远方基金管理有限公司</v>
          </cell>
          <cell r="C50" t="str">
            <v>弘毅远方基金</v>
          </cell>
          <cell r="D50" t="str">
            <v>基金管理公司</v>
          </cell>
          <cell r="E50">
            <v>43098</v>
          </cell>
          <cell r="F50">
            <v>43131</v>
          </cell>
          <cell r="G50" t="str">
            <v>黄薇薇</v>
          </cell>
          <cell r="H50" t="str">
            <v>黄薇薇</v>
          </cell>
          <cell r="I50" t="str">
            <v>私募系</v>
          </cell>
          <cell r="J50" t="str">
            <v>弘毅投资(北京)有限公司 100%</v>
          </cell>
          <cell r="K50" t="str">
            <v>民营企业</v>
          </cell>
          <cell r="L50">
            <v>40900</v>
          </cell>
          <cell r="M50" t="str">
            <v>上海市</v>
          </cell>
          <cell r="N50" t="str">
            <v>上海市黄浦区中山东二路600号1幢30层(实际楼层28层)06单元</v>
          </cell>
          <cell r="O50" t="str">
            <v>上海市黄浦区圆明园路149号哈密大楼6楼</v>
          </cell>
          <cell r="P50" t="str">
            <v>86-4009208800,86-21-53682766</v>
          </cell>
        </row>
        <row r="51">
          <cell r="B51" t="str">
            <v>红塔红土基金管理有限公司</v>
          </cell>
          <cell r="C51" t="str">
            <v>红塔红土基金</v>
          </cell>
          <cell r="D51" t="str">
            <v>基金管理公司</v>
          </cell>
          <cell r="E51">
            <v>41072</v>
          </cell>
          <cell r="F51">
            <v>41072</v>
          </cell>
          <cell r="G51" t="str">
            <v>江涛</v>
          </cell>
          <cell r="H51" t="str">
            <v/>
          </cell>
          <cell r="I51" t="str">
            <v>券商系</v>
          </cell>
          <cell r="J51" t="str">
            <v>红塔证券股份有限公司 59.27%,北京市华远集团有限公司 30.24%,深圳市创新投资集团有限公司 10.49%</v>
          </cell>
          <cell r="K51" t="str">
            <v>中央国有企业</v>
          </cell>
          <cell r="L51">
            <v>49600</v>
          </cell>
          <cell r="M51" t="str">
            <v>深圳市</v>
          </cell>
          <cell r="N51" t="str">
            <v>深圳市前海深港合作区南山街道前海大道前海嘉里商务中心T1写字楼2301</v>
          </cell>
          <cell r="O51" t="str">
            <v>广东省深圳市南山区侨香路4068号智慧广场A座801</v>
          </cell>
          <cell r="P51" t="str">
            <v>86-755-36855888,86-755-61865878,86-4001666916</v>
          </cell>
        </row>
        <row r="52">
          <cell r="B52" t="str">
            <v>红土创新基金管理有限公司</v>
          </cell>
          <cell r="C52" t="str">
            <v>红土创新基金</v>
          </cell>
          <cell r="D52" t="str">
            <v>基金管理公司</v>
          </cell>
          <cell r="E52">
            <v>41795</v>
          </cell>
          <cell r="F52">
            <v>41808</v>
          </cell>
          <cell r="G52" t="str">
            <v>何琨</v>
          </cell>
          <cell r="H52" t="str">
            <v/>
          </cell>
          <cell r="I52" t="str">
            <v>其他派系</v>
          </cell>
          <cell r="J52" t="str">
            <v>深圳市创新投资集团有限公司 100%</v>
          </cell>
          <cell r="K52" t="str">
            <v>地方国有企业</v>
          </cell>
          <cell r="L52">
            <v>55000</v>
          </cell>
          <cell r="M52" t="str">
            <v>深圳市</v>
          </cell>
          <cell r="N52" t="str">
            <v>深圳市前海深港合作区前湾一路1号A栋201室(入驻深圳市前海商务秘书有限公司)</v>
          </cell>
          <cell r="O52" t="str">
            <v>广东省深圳市南山区海德三道深创投广场48层</v>
          </cell>
          <cell r="P52" t="str">
            <v>86-755-33011866</v>
          </cell>
        </row>
        <row r="53">
          <cell r="B53" t="str">
            <v>宏利基金管理有限公司</v>
          </cell>
          <cell r="C53" t="str">
            <v>宏利基金</v>
          </cell>
          <cell r="D53" t="str">
            <v>基金管理公司</v>
          </cell>
          <cell r="E53">
            <v>37441</v>
          </cell>
          <cell r="F53">
            <v>37413</v>
          </cell>
          <cell r="G53" t="str">
            <v>丁闻聪</v>
          </cell>
          <cell r="H53" t="str">
            <v>丁闻聪</v>
          </cell>
          <cell r="I53" t="str">
            <v>外资系</v>
          </cell>
          <cell r="J53" t="str">
            <v>宏利投资管理(新加坡)私人有限公司 51%,宏利投資管理(香港)有限公司 49%</v>
          </cell>
          <cell r="K53" t="str">
            <v>外商独资企业</v>
          </cell>
          <cell r="L53">
            <v>18000</v>
          </cell>
          <cell r="M53" t="str">
            <v>北京市</v>
          </cell>
          <cell r="N53" t="str">
            <v>北京市朝阳区针织路23号楼中国人寿金融中心6层02-07单元</v>
          </cell>
          <cell r="O53" t="str">
            <v>北京市朝阳区针织路23号楼中国人寿金融中心6层02-07单元</v>
          </cell>
          <cell r="P53" t="str">
            <v>86-10-66577808,86-4006988888,86-10-66577777,010-66555662</v>
          </cell>
        </row>
        <row r="54">
          <cell r="B54" t="str">
            <v>泓德基金管理有限公司</v>
          </cell>
          <cell r="C54" t="str">
            <v>泓德基金</v>
          </cell>
          <cell r="D54" t="str">
            <v>基金管理公司</v>
          </cell>
          <cell r="E54">
            <v>42048</v>
          </cell>
          <cell r="F54">
            <v>42066</v>
          </cell>
          <cell r="G54" t="str">
            <v>王德晓</v>
          </cell>
          <cell r="H54" t="str">
            <v>王德晓</v>
          </cell>
          <cell r="I54" t="str">
            <v>个人系</v>
          </cell>
          <cell r="J54" t="str">
            <v>王德晓 25.9129%,阳光资产管理股份有限公司 20.979%,珠海市基业长青投资中心(有限合伙) 11.2613%,泓德基业(西藏)企业管理有限公司 10.6119%,江苏岛村实业发展有限公司 9.375%,南京民生租赁股份有限公司 9.375%,珠海市崇德企业管理咨询中心(有限合伙) 3.9266%,上海捷朔信息技术有限公司 3.0968%,珠海市广业企业管理咨询中心(有限合伙) 2.213%,温永鹏 1.5%,李操纲 0.3497%,李娇 0.3497%,李晓春 0.3497%,秦毅 0.3497%,王克玉 0.3497%</v>
          </cell>
          <cell r="K54" t="str">
            <v>民营企业</v>
          </cell>
          <cell r="L54">
            <v>14300</v>
          </cell>
          <cell r="M54" t="str">
            <v>拉萨市</v>
          </cell>
          <cell r="N54" t="str">
            <v>西藏自治区拉萨市柳梧新区北京大道柳梧城投大厦A-1206-1</v>
          </cell>
          <cell r="O54" t="str">
            <v>北京市西城区德胜门外大街125号五层</v>
          </cell>
          <cell r="P54" t="str">
            <v>86-4009100888,86-10-59850133</v>
          </cell>
        </row>
        <row r="55">
          <cell r="B55" t="str">
            <v>华安基金管理有限公司</v>
          </cell>
          <cell r="C55" t="str">
            <v>华安基金</v>
          </cell>
          <cell r="D55" t="str">
            <v>基金管理公司</v>
          </cell>
          <cell r="E55">
            <v>35908</v>
          </cell>
          <cell r="F55">
            <v>35950</v>
          </cell>
          <cell r="G55" t="str">
            <v>徐勇</v>
          </cell>
          <cell r="H55" t="str">
            <v>张霄岭</v>
          </cell>
          <cell r="I55" t="str">
            <v>券商系</v>
          </cell>
          <cell r="J55" t="str">
            <v>国泰海通证券股份有限公司 51%,国泰君安投资管理股份有限公司 20%,上海工业投资(集团)有限公司 12%,上海锦江国际投资管理有限公司 12%,上海国际集团投资有限公司 5%</v>
          </cell>
          <cell r="K55" t="str">
            <v>地方国有企业</v>
          </cell>
          <cell r="L55">
            <v>15000</v>
          </cell>
          <cell r="M55" t="str">
            <v>上海市</v>
          </cell>
          <cell r="N55" t="str">
            <v>中国(上海)自由贸易试验区临港新片区环湖西二路888号B楼2118室</v>
          </cell>
          <cell r="O55" t="str">
            <v>中国(上海)自由贸易试验区世纪大道8号国金中心二期31-32层</v>
          </cell>
          <cell r="P55" t="str">
            <v>86-21-38969999,86-4008850099</v>
          </cell>
        </row>
        <row r="56">
          <cell r="B56" t="str">
            <v>华宝基金管理有限公司</v>
          </cell>
          <cell r="C56" t="str">
            <v>华宝基金</v>
          </cell>
          <cell r="D56" t="str">
            <v>基金管理公司</v>
          </cell>
          <cell r="E56">
            <v>37664</v>
          </cell>
          <cell r="F56">
            <v>37687</v>
          </cell>
          <cell r="G56" t="str">
            <v>夏雪松</v>
          </cell>
          <cell r="H56" t="str">
            <v>向辉</v>
          </cell>
          <cell r="I56" t="str">
            <v>信托系</v>
          </cell>
          <cell r="J56" t="str">
            <v>华宝信托有限责任公司 51%,美国华平投资集团有限公司 29%,江苏省铁路集团有限公司 20%</v>
          </cell>
          <cell r="K56" t="str">
            <v>中外合资企业</v>
          </cell>
          <cell r="L56">
            <v>15000</v>
          </cell>
          <cell r="M56" t="str">
            <v>上海市</v>
          </cell>
          <cell r="N56" t="str">
            <v>中国(上海)自由贸易试验区世纪大道100号上海环球金融中心58楼</v>
          </cell>
          <cell r="O56" t="str">
            <v>上海市浦东新区浦电路370号宝钢大厦905室</v>
          </cell>
          <cell r="P56" t="str">
            <v>86-4007005588,86-21-38924558,86-21-38505888</v>
          </cell>
        </row>
        <row r="57">
          <cell r="B57" t="str">
            <v>华宸未来基金管理有限公司</v>
          </cell>
          <cell r="C57" t="str">
            <v>华宸未来基金</v>
          </cell>
          <cell r="D57" t="str">
            <v>基金管理公司</v>
          </cell>
          <cell r="E57">
            <v>40989</v>
          </cell>
          <cell r="F57">
            <v>41080</v>
          </cell>
          <cell r="G57" t="str">
            <v>孙琦</v>
          </cell>
          <cell r="H57" t="str">
            <v>邓升军</v>
          </cell>
          <cell r="I57" t="str">
            <v>信托系</v>
          </cell>
          <cell r="J57" t="str">
            <v>华宸信托有限责任公司 40%,咸阳长涛咨询服务有限公司 35%,Mirae Asset Global Investments Co., Ltd. 25%</v>
          </cell>
          <cell r="K57" t="str">
            <v>中外合资企业</v>
          </cell>
          <cell r="L57">
            <v>20000</v>
          </cell>
          <cell r="M57" t="str">
            <v>上海市</v>
          </cell>
          <cell r="N57" t="str">
            <v>上海市虹口区四川北路859号中信广场1608室</v>
          </cell>
          <cell r="O57" t="str">
            <v>上海市虹口区四川北路859号中信广场1608室</v>
          </cell>
          <cell r="P57" t="str">
            <v>86-21-26066999,86-21-26079020</v>
          </cell>
        </row>
        <row r="58">
          <cell r="B58" t="str">
            <v>华富基金管理有限公司</v>
          </cell>
          <cell r="C58" t="str">
            <v>华富基金</v>
          </cell>
          <cell r="D58" t="str">
            <v>基金管理公司</v>
          </cell>
          <cell r="E58">
            <v>38096</v>
          </cell>
          <cell r="F58">
            <v>38096</v>
          </cell>
          <cell r="G58" t="str">
            <v>余海春</v>
          </cell>
          <cell r="H58" t="str">
            <v>曹华玮</v>
          </cell>
          <cell r="I58" t="str">
            <v>券商系</v>
          </cell>
          <cell r="J58" t="str">
            <v>华安证券股份有限公司 49%,安徽省信用融资担保集团有限公司 27%,合肥兴泰金融控股(集团)有限公司 24%</v>
          </cell>
          <cell r="K58" t="str">
            <v>地方国有企业</v>
          </cell>
          <cell r="L58">
            <v>25000</v>
          </cell>
          <cell r="M58" t="str">
            <v>上海市</v>
          </cell>
          <cell r="N58" t="str">
            <v>中国上海市浦东自由贸易试验区栖霞路26弄1号3层,4层</v>
          </cell>
          <cell r="O58" t="str">
            <v>上海市浦东新区栖霞路18号陆家嘴富汇大厦A座3楼,5楼</v>
          </cell>
          <cell r="P58" t="str">
            <v>86-4007008001,86-21-68886996,86-21-50619688</v>
          </cell>
        </row>
        <row r="59">
          <cell r="B59" t="str">
            <v>华润元大基金管理有限公司</v>
          </cell>
          <cell r="C59" t="str">
            <v>华润元大基金</v>
          </cell>
          <cell r="D59" t="str">
            <v>基金管理公司</v>
          </cell>
          <cell r="E59">
            <v>41269</v>
          </cell>
          <cell r="F59">
            <v>41291</v>
          </cell>
          <cell r="G59" t="str">
            <v>胡昊</v>
          </cell>
          <cell r="H59" t="str">
            <v/>
          </cell>
          <cell r="I59" t="str">
            <v>信托系</v>
          </cell>
          <cell r="J59" t="str">
            <v>华润深国投信托有限公司 51%,华润金控投资有限公司 24.5%,元大證券投資信託股份有限公司 24.5%</v>
          </cell>
          <cell r="K59" t="str">
            <v>中外合资企业</v>
          </cell>
          <cell r="L59">
            <v>60000</v>
          </cell>
          <cell r="M59" t="str">
            <v>深圳市</v>
          </cell>
          <cell r="N59" t="str">
            <v>深圳市福田区福田街道岗厦社区金田路3086号大百汇广场32层03-07单元</v>
          </cell>
          <cell r="O59" t="str">
            <v>深圳市福田区福田街道岗厦社区金田路3086号大百汇广场32层03-07单元</v>
          </cell>
          <cell r="P59" t="str">
            <v>86-755-88399008,86-755-88399000,86-4000100089</v>
          </cell>
        </row>
        <row r="60">
          <cell r="B60" t="str">
            <v>华商基金管理有限公司</v>
          </cell>
          <cell r="C60" t="str">
            <v>华商基金</v>
          </cell>
          <cell r="D60" t="str">
            <v>基金管理公司</v>
          </cell>
          <cell r="E60">
            <v>38614</v>
          </cell>
          <cell r="F60">
            <v>38706</v>
          </cell>
          <cell r="G60" t="str">
            <v>苏金奎</v>
          </cell>
          <cell r="H60" t="str">
            <v>王小刚</v>
          </cell>
          <cell r="I60" t="str">
            <v>券商系</v>
          </cell>
          <cell r="J60" t="str">
            <v>华龙证券股份有限公司 46%,深圳市五洲协和投资有限公司 34%,济钢集团有限公司 20%</v>
          </cell>
          <cell r="K60" t="str">
            <v>中央国有企业</v>
          </cell>
          <cell r="L60">
            <v>10000</v>
          </cell>
          <cell r="M60" t="str">
            <v>北京市</v>
          </cell>
          <cell r="N60" t="str">
            <v>北京市西城区平安里西大街28号楼19层</v>
          </cell>
          <cell r="O60" t="str">
            <v>北京市西城区平安里西大街28号中海国际中心19层</v>
          </cell>
          <cell r="P60" t="str">
            <v>86-10-58573600,86-4007008880</v>
          </cell>
        </row>
        <row r="61">
          <cell r="B61" t="str">
            <v>华泰柏瑞基金管理有限公司</v>
          </cell>
          <cell r="C61" t="str">
            <v>华泰柏瑞基金</v>
          </cell>
          <cell r="D61" t="str">
            <v>基金管理公司</v>
          </cell>
          <cell r="E61">
            <v>38309</v>
          </cell>
          <cell r="F61">
            <v>38309</v>
          </cell>
          <cell r="G61" t="str">
            <v>贾波</v>
          </cell>
          <cell r="H61" t="str">
            <v>崔春</v>
          </cell>
          <cell r="I61" t="str">
            <v>券商系</v>
          </cell>
          <cell r="J61" t="str">
            <v>柏瑞投资有限责任公司 49%,华泰证券股份有限公司 49%,苏州新区高新技术产业股份有限公司 2%</v>
          </cell>
          <cell r="K61" t="str">
            <v>中外合资企业</v>
          </cell>
          <cell r="L61">
            <v>20000</v>
          </cell>
          <cell r="M61" t="str">
            <v>上海市</v>
          </cell>
          <cell r="N61" t="str">
            <v>中国(上海)自由贸易试验区民生路1199弄上海证大五道口广场1号17层</v>
          </cell>
          <cell r="O61" t="str">
            <v>中国(上海)自由贸易试验区民生路1199弄上海证大五道口广场1号17层</v>
          </cell>
          <cell r="P61" t="str">
            <v>86-4008880001,86-21-38601777,86-21-38784638</v>
          </cell>
        </row>
        <row r="62">
          <cell r="B62" t="str">
            <v>华泰保兴基金管理有限公司</v>
          </cell>
          <cell r="C62" t="str">
            <v>华泰保兴基金</v>
          </cell>
          <cell r="D62" t="str">
            <v>基金管理公司</v>
          </cell>
          <cell r="E62">
            <v>42555</v>
          </cell>
          <cell r="F62">
            <v>42577</v>
          </cell>
          <cell r="G62" t="str">
            <v>杨平</v>
          </cell>
          <cell r="H62" t="str">
            <v>王现成</v>
          </cell>
          <cell r="I62" t="str">
            <v>保险系</v>
          </cell>
          <cell r="J62" t="str">
            <v>华泰保险集团股份有限公司 85%,上海飞恒资产管理中心(有限合伙) 3.3%,上海旷正资产管理中心(有限合伙) 3.3%,上海泰颐资产管理中心(有限合伙) 3.3%,上海哲昌资产管理中心(有限合伙) 3.3%,上海志庄资产管理中心(有限合伙) 1.8%</v>
          </cell>
          <cell r="K62" t="str">
            <v>中外合资企业</v>
          </cell>
          <cell r="L62">
            <v>24000</v>
          </cell>
          <cell r="M62" t="str">
            <v>上海市</v>
          </cell>
          <cell r="N62" t="str">
            <v>中国上海市浦东自由贸易试验区世纪大道88号4306室</v>
          </cell>
          <cell r="O62" t="str">
            <v>上海市浦东新区博成路1101号华泰金融大厦9层</v>
          </cell>
          <cell r="P62" t="str">
            <v>86-21-80299000</v>
          </cell>
        </row>
        <row r="63">
          <cell r="B63" t="str">
            <v>华泰证券(上海)资产管理有限公司</v>
          </cell>
          <cell r="C63" t="str">
            <v>华泰证券资管</v>
          </cell>
          <cell r="D63" t="str">
            <v>券商资产管理公司</v>
          </cell>
          <cell r="E63">
            <v>42577</v>
          </cell>
          <cell r="F63">
            <v>41928</v>
          </cell>
          <cell r="G63" t="str">
            <v>江晓阳</v>
          </cell>
          <cell r="H63" t="str">
            <v>朱前</v>
          </cell>
          <cell r="I63" t="str">
            <v>券商系</v>
          </cell>
          <cell r="J63" t="str">
            <v>华泰证券股份有限公司 100%</v>
          </cell>
          <cell r="K63" t="str">
            <v>地方国有企业</v>
          </cell>
          <cell r="L63">
            <v>260000</v>
          </cell>
          <cell r="M63" t="str">
            <v>上海市</v>
          </cell>
          <cell r="N63" t="str">
            <v>中国(上海)自由贸易试验区基隆路6号1222室</v>
          </cell>
          <cell r="O63" t="str">
            <v>中国(上海)自由贸易试验区东方路18号21层</v>
          </cell>
          <cell r="P63" t="str">
            <v>4008895597</v>
          </cell>
        </row>
        <row r="64">
          <cell r="B64" t="str">
            <v>华西基金管理有限责任公司</v>
          </cell>
          <cell r="C64" t="str">
            <v>华西基金</v>
          </cell>
          <cell r="D64" t="str">
            <v>基金管理公司</v>
          </cell>
          <cell r="E64">
            <v>44511</v>
          </cell>
          <cell r="F64">
            <v>44511</v>
          </cell>
          <cell r="G64" t="str">
            <v>李本刚</v>
          </cell>
          <cell r="H64" t="str">
            <v>李本刚</v>
          </cell>
          <cell r="I64" t="str">
            <v>券商系</v>
          </cell>
          <cell r="J64" t="str">
            <v>李本刚 9.93%</v>
          </cell>
          <cell r="K64" t="str">
            <v>地方国有企业</v>
          </cell>
          <cell r="L64">
            <v>20000</v>
          </cell>
          <cell r="M64" t="str">
            <v>成都市</v>
          </cell>
          <cell r="N64" t="str">
            <v>四川省成都市高新区天府二街198号5层526号</v>
          </cell>
          <cell r="O64" t="str">
            <v>四川省成都市高新区天府二街198号5层526号</v>
          </cell>
          <cell r="P64" t="str">
            <v/>
          </cell>
        </row>
        <row r="65">
          <cell r="B65" t="str">
            <v>华夏基金管理有限公司</v>
          </cell>
          <cell r="C65" t="str">
            <v>华夏基金</v>
          </cell>
          <cell r="D65" t="str">
            <v>基金管理公司</v>
          </cell>
          <cell r="E65">
            <v>35894</v>
          </cell>
          <cell r="F65">
            <v>35894</v>
          </cell>
          <cell r="G65" t="str">
            <v>邹迎光</v>
          </cell>
          <cell r="H65" t="str">
            <v>李一梅</v>
          </cell>
          <cell r="I65" t="str">
            <v>券商系</v>
          </cell>
          <cell r="J65" t="str">
            <v>中信证券股份有限公司 62.2%,MACKENZIE FINANCIAL CORP 27.8%,卡塔尔控股有限责任公司 10%</v>
          </cell>
          <cell r="K65" t="str">
            <v>中外合资企业</v>
          </cell>
          <cell r="L65">
            <v>23800</v>
          </cell>
          <cell r="M65" t="str">
            <v>北京市</v>
          </cell>
          <cell r="N65" t="str">
            <v>北京市顺义区安庆大街甲3号院</v>
          </cell>
          <cell r="O65" t="str">
            <v>北京市朝阳区北辰西路6号院北辰中心C座5层</v>
          </cell>
          <cell r="P65" t="str">
            <v>86-10-88066688,86-10-88066798,86-4008186666</v>
          </cell>
        </row>
        <row r="66">
          <cell r="B66" t="str">
            <v>华银基金管理有限公司</v>
          </cell>
          <cell r="C66" t="str">
            <v>华银基金</v>
          </cell>
          <cell r="D66" t="str">
            <v>基金管理公司</v>
          </cell>
          <cell r="E66">
            <v>41708</v>
          </cell>
          <cell r="F66">
            <v>41715</v>
          </cell>
          <cell r="G66" t="str">
            <v>刘彦雷</v>
          </cell>
          <cell r="H66" t="str">
            <v>宣学柱</v>
          </cell>
          <cell r="I66" t="str">
            <v>信托系</v>
          </cell>
          <cell r="J66" t="str">
            <v>北京国际信托有限公司 60%,莱州瑞海投资有限公司 40%</v>
          </cell>
          <cell r="K66" t="str">
            <v>中央国有企业</v>
          </cell>
          <cell r="L66">
            <v>17000</v>
          </cell>
          <cell r="M66" t="str">
            <v>北京市</v>
          </cell>
          <cell r="N66" t="str">
            <v>北京市石景山区金府路32号院3号楼9层929室</v>
          </cell>
          <cell r="O66" t="str">
            <v>北京市丰台区开阳路8号京印国际中心5A层</v>
          </cell>
          <cell r="P66" t="str">
            <v>86-4000617297,86-010-68619400</v>
          </cell>
        </row>
        <row r="67">
          <cell r="B67" t="str">
            <v>汇安基金管理有限责任公司</v>
          </cell>
          <cell r="C67" t="str">
            <v>汇安基金</v>
          </cell>
          <cell r="D67" t="str">
            <v>基金管理公司</v>
          </cell>
          <cell r="E67">
            <v>42485</v>
          </cell>
          <cell r="F67">
            <v>42485</v>
          </cell>
          <cell r="G67" t="str">
            <v>刘强</v>
          </cell>
          <cell r="H67" t="str">
            <v>刘强</v>
          </cell>
          <cell r="I67" t="str">
            <v>个人系</v>
          </cell>
          <cell r="J67" t="str">
            <v>何斌 40.6%,秦军 35.5%,郭小峰 4.9%,任建辉 4.9%,郭兆强 4.5%,刘强 4.5%,尹喜杰 3.3%,王福德 1.8%</v>
          </cell>
          <cell r="K67" t="str">
            <v>民营企业</v>
          </cell>
          <cell r="L67">
            <v>10000</v>
          </cell>
          <cell r="M67" t="str">
            <v>上海市</v>
          </cell>
          <cell r="N67" t="str">
            <v>上海市虹口区欧阳路218弄1号2楼215室</v>
          </cell>
          <cell r="O67" t="str">
            <v>上海市虹口区东大名路501号上海白玉兰广场36层02单元</v>
          </cell>
          <cell r="P67" t="str">
            <v>010-56711690</v>
          </cell>
        </row>
        <row r="68">
          <cell r="B68" t="str">
            <v>汇百川基金管理有限公司</v>
          </cell>
          <cell r="C68" t="str">
            <v>汇百川基金</v>
          </cell>
          <cell r="D68" t="str">
            <v>基金管理公司</v>
          </cell>
          <cell r="E68">
            <v>44888</v>
          </cell>
          <cell r="F68">
            <v>45005</v>
          </cell>
          <cell r="G68" t="str">
            <v>王锦海</v>
          </cell>
          <cell r="H68" t="str">
            <v>王锦海</v>
          </cell>
          <cell r="I68" t="str">
            <v>个人系</v>
          </cell>
          <cell r="J68" t="str">
            <v>王锦海 65.43%,刘歆钰 10.8%,蒋金强 4.99%,倪伟 4.99%,许峰 4.99%,蔡宗琦 4.5%,李紫菱 4.3%</v>
          </cell>
          <cell r="K68" t="str">
            <v>民营企业</v>
          </cell>
          <cell r="L68">
            <v>10000</v>
          </cell>
          <cell r="M68" t="str">
            <v>海口市</v>
          </cell>
          <cell r="N68" t="str">
            <v>海南省海口市秀英区仲韶街9号复兴城西海岸互联网信息产业园B座23层007室</v>
          </cell>
          <cell r="O68" t="str">
            <v>海南省海口市秀英区滨海大道141号招商局大厦A座14层</v>
          </cell>
          <cell r="P68" t="str">
            <v>0898-31586760,400-101-1190</v>
          </cell>
        </row>
        <row r="69">
          <cell r="B69" t="str">
            <v>汇丰晋信基金管理有限公司</v>
          </cell>
          <cell r="C69" t="str">
            <v>汇丰晋信基金</v>
          </cell>
          <cell r="D69" t="str">
            <v>基金管理公司</v>
          </cell>
          <cell r="E69">
            <v>38643</v>
          </cell>
          <cell r="F69">
            <v>38672</v>
          </cell>
          <cell r="G69" t="str">
            <v>刘鹏飞</v>
          </cell>
          <cell r="H69" t="str">
            <v>李选进</v>
          </cell>
          <cell r="I69" t="str">
            <v>信托系</v>
          </cell>
          <cell r="J69" t="str">
            <v>山西信托股份有限公司 51%,HSBC GLOBAL ASSET MANAGEMENT (UK) LIMITED 49%</v>
          </cell>
          <cell r="K69" t="str">
            <v>中外合资企业</v>
          </cell>
          <cell r="L69">
            <v>20000</v>
          </cell>
          <cell r="M69" t="str">
            <v>上海市</v>
          </cell>
          <cell r="N69" t="str">
            <v>中国(上海)自由贸易试验区世纪大道8号上海国金中心汇丰银行大楼17楼</v>
          </cell>
          <cell r="O69" t="str">
            <v>上海市浦东新区世纪大道8号上海国金中心汇丰银行大楼17楼</v>
          </cell>
          <cell r="P69" t="str">
            <v>86-21-20376868,86-21-20376888</v>
          </cell>
        </row>
        <row r="70">
          <cell r="B70" t="str">
            <v>汇泉基金管理有限公司</v>
          </cell>
          <cell r="C70" t="str">
            <v>汇泉基金</v>
          </cell>
          <cell r="D70" t="str">
            <v>基金管理公司</v>
          </cell>
          <cell r="E70">
            <v>43980</v>
          </cell>
          <cell r="F70">
            <v>43997</v>
          </cell>
          <cell r="G70" t="str">
            <v>孟朝霞</v>
          </cell>
          <cell r="H70" t="str">
            <v>陈洪斌</v>
          </cell>
          <cell r="I70" t="str">
            <v>个人系</v>
          </cell>
          <cell r="J70" t="str">
            <v>杨宇 52.83%,梁永强 29.61%,北京溪泉企业管理中心(有限合伙) 4.68%,上海澹泉企业管理中心(有限合伙) 4.68%,上海沛泉企业管理中心(有限合伙) 4.68%,孟朝霞 2.01%,柴玏 1.51%</v>
          </cell>
          <cell r="K70" t="str">
            <v>民营企业</v>
          </cell>
          <cell r="L70">
            <v>10468</v>
          </cell>
          <cell r="M70" t="str">
            <v>北京市</v>
          </cell>
          <cell r="N70" t="str">
            <v>北京市通州区贡院街1号院1号楼二层206-40室</v>
          </cell>
          <cell r="O70" t="str">
            <v>北京市海淀区西直门外大街168号腾达大厦16层</v>
          </cell>
          <cell r="P70" t="str">
            <v>400-001-5252</v>
          </cell>
        </row>
        <row r="71">
          <cell r="B71" t="str">
            <v>汇添富基金管理股份有限公司</v>
          </cell>
          <cell r="C71" t="str">
            <v>汇添富基金</v>
          </cell>
          <cell r="D71" t="str">
            <v>基金管理公司</v>
          </cell>
          <cell r="E71">
            <v>38364</v>
          </cell>
          <cell r="F71">
            <v>38386</v>
          </cell>
          <cell r="G71" t="str">
            <v>鲁伟铭</v>
          </cell>
          <cell r="H71" t="str">
            <v>张晖</v>
          </cell>
          <cell r="I71" t="str">
            <v>券商系</v>
          </cell>
          <cell r="J71" t="str">
            <v>东方证券股份有限公司 35.412%,上海菁聚金投资管理合伙企业(有限合伙) 24.656%,东航金控有限责任公司 19.966%,上海上报资产管理有限公司 19.966%</v>
          </cell>
          <cell r="K71" t="str">
            <v>地方国有企业</v>
          </cell>
          <cell r="L71">
            <v>13272.422399999999</v>
          </cell>
          <cell r="M71" t="str">
            <v>上海市</v>
          </cell>
          <cell r="N71" t="str">
            <v>上海市黄浦区外马路728号9楼</v>
          </cell>
          <cell r="O71" t="str">
            <v>上海市黄浦区外马路728号9楼</v>
          </cell>
          <cell r="P71" t="str">
            <v>86-4008889918,86-21-28932800</v>
          </cell>
        </row>
        <row r="72">
          <cell r="B72" t="str">
            <v>惠升基金管理有限责任公司</v>
          </cell>
          <cell r="C72" t="str">
            <v>惠升基金</v>
          </cell>
          <cell r="D72" t="str">
            <v>基金管理公司</v>
          </cell>
          <cell r="E72">
            <v>43285</v>
          </cell>
          <cell r="F72">
            <v>43371</v>
          </cell>
          <cell r="G72" t="str">
            <v>张金锋</v>
          </cell>
          <cell r="H72" t="str">
            <v>张金锋</v>
          </cell>
          <cell r="I72" t="str">
            <v>个人系</v>
          </cell>
          <cell r="J72" t="str">
            <v>张金锋 31.01%,孙庆 29%,西藏宁算科技集团有限公司 9.02%,北京惠风和畅企业管理发展中心(有限合伙) 4.99%,北京惠风卓远企业管理发展中心(有限合伙) 4.99%,海口惠小达企业管理合伙企业(有限合伙) 4.99%,西藏佰骏昌宁企业管理合伙企业(有限合伙) 4%,西藏乾龙康宁企业管理合伙企业(有限合伙) 4%,西藏翔凤惠宁企业管理合伙企业(有限合伙) 4%,西藏梓牛益宁企业管理合伙企业(有限合伙) 4%</v>
          </cell>
          <cell r="K72" t="str">
            <v>民营企业</v>
          </cell>
          <cell r="L72">
            <v>12000</v>
          </cell>
          <cell r="M72" t="str">
            <v>拉萨市</v>
          </cell>
          <cell r="N72" t="str">
            <v>西藏自治区拉萨市柳梧新区柳梧大道浙商国际5栋1单元902号</v>
          </cell>
          <cell r="O72" t="str">
            <v>北京市西城区金融大街27号投资广场大厦B座18层</v>
          </cell>
          <cell r="P72" t="str">
            <v>18908916475</v>
          </cell>
        </row>
        <row r="73">
          <cell r="B73" t="str">
            <v>嘉合基金管理有限公司</v>
          </cell>
          <cell r="C73" t="str">
            <v>嘉合基金</v>
          </cell>
          <cell r="D73" t="str">
            <v>基金管理公司</v>
          </cell>
          <cell r="E73">
            <v>41850</v>
          </cell>
          <cell r="F73">
            <v>41850</v>
          </cell>
          <cell r="G73" t="str">
            <v>魏超</v>
          </cell>
          <cell r="H73" t="str">
            <v/>
          </cell>
          <cell r="I73" t="str">
            <v>信托系</v>
          </cell>
          <cell r="J73" t="str">
            <v>上海慧弘实业集团有限公司 27.27%,中航信托股份有限公司 27.27%,福建圣农控股集团有限公司 18.18%,广东万和集团有限公司 17.83%,山东通汇资本投资集团有限公司 4.9%,北京智勇仁信投资咨询有限公司 4.55%</v>
          </cell>
          <cell r="K73" t="str">
            <v>中央国有企业</v>
          </cell>
          <cell r="L73">
            <v>30000</v>
          </cell>
          <cell r="M73" t="str">
            <v>上海市</v>
          </cell>
          <cell r="N73" t="str">
            <v>上海市虹口区广纪路738号1幢329室</v>
          </cell>
          <cell r="O73" t="str">
            <v>上海市杨浦区秦皇岛路32号A楼1-2层</v>
          </cell>
          <cell r="P73" t="str">
            <v>86-21-60168300,86-4000603299,86-21-60161900</v>
          </cell>
        </row>
        <row r="74">
          <cell r="B74" t="str">
            <v>嘉实基金管理有限公司</v>
          </cell>
          <cell r="C74" t="str">
            <v>嘉实基金</v>
          </cell>
          <cell r="D74" t="str">
            <v>基金管理公司</v>
          </cell>
          <cell r="E74">
            <v>36244</v>
          </cell>
          <cell r="F74">
            <v>36244</v>
          </cell>
          <cell r="G74" t="str">
            <v>经雷</v>
          </cell>
          <cell r="H74" t="str">
            <v>经雷</v>
          </cell>
          <cell r="I74" t="str">
            <v>信托系</v>
          </cell>
          <cell r="J74" t="str">
            <v>中诚信托有限责任公司 40%,德意志资产管理公司 30%,立信投资有限责任公司 30%</v>
          </cell>
          <cell r="K74" t="str">
            <v>中外合资企业</v>
          </cell>
          <cell r="L74">
            <v>15000</v>
          </cell>
          <cell r="M74" t="str">
            <v>上海市</v>
          </cell>
          <cell r="N74" t="str">
            <v>中国上海市浦东自由贸易试验区陆家嘴环路1318号1806A单元</v>
          </cell>
          <cell r="O74" t="str">
            <v>北京市朝阳区建国门外大街21号北京国际俱乐部C座写字楼12A层</v>
          </cell>
          <cell r="P74" t="str">
            <v>86-10-65215588,86-4006008800</v>
          </cell>
        </row>
        <row r="75">
          <cell r="B75" t="str">
            <v>建信基金管理有限责任公司</v>
          </cell>
          <cell r="C75" t="str">
            <v>建信基金</v>
          </cell>
          <cell r="D75" t="str">
            <v>基金管理公司</v>
          </cell>
          <cell r="E75">
            <v>38604</v>
          </cell>
          <cell r="F75">
            <v>38614</v>
          </cell>
          <cell r="G75" t="str">
            <v>生柳荣</v>
          </cell>
          <cell r="H75" t="str">
            <v>谢海玉</v>
          </cell>
          <cell r="I75" t="str">
            <v>银行系</v>
          </cell>
          <cell r="J75" t="str">
            <v>中国建设银行股份有限公司 65%,信安金融服务公司 25%,中国华电集团有限公司 10%</v>
          </cell>
          <cell r="K75" t="str">
            <v>中外合资企业</v>
          </cell>
          <cell r="L75">
            <v>20000</v>
          </cell>
          <cell r="M75" t="str">
            <v>北京市</v>
          </cell>
          <cell r="N75" t="str">
            <v>北京市西城区金融大街7号英蓝国际金融中心16层</v>
          </cell>
          <cell r="O75" t="str">
            <v>北京市西城区金融大街7号英蓝国际金融中心16层</v>
          </cell>
          <cell r="P75" t="str">
            <v>86-10-66228000,86-4008195533,86-10-66228888</v>
          </cell>
        </row>
        <row r="76">
          <cell r="B76" t="str">
            <v>江信基金管理有限公司</v>
          </cell>
          <cell r="C76" t="str">
            <v>江信基金</v>
          </cell>
          <cell r="D76" t="str">
            <v>基金管理公司</v>
          </cell>
          <cell r="E76">
            <v>41263</v>
          </cell>
          <cell r="F76">
            <v>41302</v>
          </cell>
          <cell r="G76" t="str">
            <v>孙桢磉</v>
          </cell>
          <cell r="H76" t="str">
            <v>孙剑</v>
          </cell>
          <cell r="I76" t="str">
            <v>券商系</v>
          </cell>
          <cell r="J76" t="str">
            <v>国盛证券股份有限公司 30%,安徽恒生阳光控股有限公司 17.5%,金麒麟投资有限公司 17.5%,鹰潭红石投资管理有限合伙企业 17.5%,鹰潭聚福投资管理有限合伙企业 17.5%</v>
          </cell>
          <cell r="K76" t="str">
            <v>地方国有企业</v>
          </cell>
          <cell r="L76">
            <v>18000</v>
          </cell>
          <cell r="M76" t="str">
            <v>北京市</v>
          </cell>
          <cell r="N76" t="str">
            <v>北京市海淀区复兴路69号院11号楼3层101</v>
          </cell>
          <cell r="O76" t="str">
            <v>北京市海淀区复兴路69号院11号楼3层101</v>
          </cell>
          <cell r="P76" t="str">
            <v>400-622-0583</v>
          </cell>
        </row>
        <row r="77">
          <cell r="B77" t="str">
            <v>交银施罗德基金管理有限公司</v>
          </cell>
          <cell r="C77" t="str">
            <v>交银施罗德基金</v>
          </cell>
          <cell r="D77" t="str">
            <v>基金管理公司</v>
          </cell>
          <cell r="E77">
            <v>38558</v>
          </cell>
          <cell r="F77">
            <v>38568</v>
          </cell>
          <cell r="G77" t="str">
            <v>张宏良</v>
          </cell>
          <cell r="H77" t="str">
            <v>袁庆伟</v>
          </cell>
          <cell r="I77" t="str">
            <v>银行系</v>
          </cell>
          <cell r="J77" t="str">
            <v>交通银行股份有限公司 65%,施羅德投資管理有限公司 30%,中国国际海运集装箱(集团)股份有限公司 5%</v>
          </cell>
          <cell r="K77" t="str">
            <v>中外合资企业</v>
          </cell>
          <cell r="L77">
            <v>20000</v>
          </cell>
          <cell r="M77" t="str">
            <v>上海市</v>
          </cell>
          <cell r="N77" t="str">
            <v>上海市浦东新区银城中路188号交通银行大楼二层(裙)</v>
          </cell>
          <cell r="O77" t="str">
            <v>上海市浦东新区世纪大道8号国金中心二期21-22楼</v>
          </cell>
          <cell r="P77" t="str">
            <v>86-4007005000,86-21-61055050,86-21-61055000</v>
          </cell>
        </row>
        <row r="78">
          <cell r="B78" t="str">
            <v>金信基金管理有限公司</v>
          </cell>
          <cell r="C78" t="str">
            <v>金信基金</v>
          </cell>
          <cell r="D78" t="str">
            <v>基金管理公司</v>
          </cell>
          <cell r="E78">
            <v>42178</v>
          </cell>
          <cell r="F78">
            <v>42188</v>
          </cell>
          <cell r="G78" t="str">
            <v>殷克胜</v>
          </cell>
          <cell r="H78" t="str">
            <v/>
          </cell>
          <cell r="I78" t="str">
            <v>信托系</v>
          </cell>
          <cell r="J78" t="str">
            <v>深圳市英华柏涛投资有限公司 34%,安徽国元信托有限责任公司 31%,深圳市巨财汇投资有限公司 28.5%,殷克胜 4.5%,刘吉云 1.5%,汇巨未来投资(深圳)合伙企业(有限合伙) 0.2%,孔学兵 0.1%,宋思颖 0.1%,杨超 0.1%</v>
          </cell>
          <cell r="K78" t="str">
            <v>公众企业</v>
          </cell>
          <cell r="L78">
            <v>10000</v>
          </cell>
          <cell r="M78" t="str">
            <v>深圳市</v>
          </cell>
          <cell r="N78" t="str">
            <v>深圳市前海深港合作区南山街道兴海大道3040号前海世茂金融中心二期2603</v>
          </cell>
          <cell r="O78" t="str">
            <v>深圳市前海深港合作区南山街道兴海大道3040号前海世茂金融中心二期2603</v>
          </cell>
          <cell r="P78" t="str">
            <v>86-755-83898788,86-400-866-2866</v>
          </cell>
        </row>
        <row r="79">
          <cell r="B79" t="str">
            <v>金鹰基金管理有限公司</v>
          </cell>
          <cell r="C79" t="str">
            <v>金鹰基金</v>
          </cell>
          <cell r="D79" t="str">
            <v>基金管理公司</v>
          </cell>
          <cell r="E79">
            <v>37615</v>
          </cell>
          <cell r="F79">
            <v>37566</v>
          </cell>
          <cell r="G79" t="str">
            <v>姚文强</v>
          </cell>
          <cell r="H79" t="str">
            <v>周蔚</v>
          </cell>
          <cell r="I79" t="str">
            <v>券商系</v>
          </cell>
          <cell r="J79" t="str">
            <v>东旭集团有限公司 66.19%,广州越秀资本控股集团股份有限公司 24.01%,广州白云山医药集团股份有限公司 9.8%</v>
          </cell>
          <cell r="K79" t="str">
            <v>民营企业</v>
          </cell>
          <cell r="L79">
            <v>51020</v>
          </cell>
          <cell r="M79" t="str">
            <v>广州市</v>
          </cell>
          <cell r="N79" t="str">
            <v>广州市南沙区横沥镇汇通二街2号3212房</v>
          </cell>
          <cell r="O79" t="str">
            <v>广东省广州市天河区珠江东路28号越秀金融大厦30楼</v>
          </cell>
          <cell r="P79" t="str">
            <v>86-4006135888,86-20-83282855,020-22825637</v>
          </cell>
        </row>
        <row r="80">
          <cell r="B80" t="str">
            <v>金元顺安基金管理有限公司</v>
          </cell>
          <cell r="C80" t="str">
            <v>金元顺安基金</v>
          </cell>
          <cell r="D80" t="str">
            <v>基金管理公司</v>
          </cell>
          <cell r="E80">
            <v>39034</v>
          </cell>
          <cell r="F80">
            <v>39034</v>
          </cell>
          <cell r="G80" t="str">
            <v>邝晓星</v>
          </cell>
          <cell r="H80" t="str">
            <v/>
          </cell>
          <cell r="I80" t="str">
            <v>券商系</v>
          </cell>
          <cell r="J80" t="str">
            <v>金元证券股份有限公司 51%,上海前易信息咨询服务有限公司 49%</v>
          </cell>
          <cell r="K80" t="str">
            <v>地方国有企业</v>
          </cell>
          <cell r="L80">
            <v>34000</v>
          </cell>
          <cell r="M80" t="str">
            <v>上海市</v>
          </cell>
          <cell r="N80" t="str">
            <v>中国上海市浦东自由贸易试验区花园石桥路33号花旗集团大厦3608室</v>
          </cell>
          <cell r="O80" t="str">
            <v>中国(上海)自由贸易试验区花园石桥路33号花旗集团大厦3608室</v>
          </cell>
          <cell r="P80" t="str">
            <v>86-4006660666,86-21-68881801,86-21-61601898</v>
          </cell>
        </row>
        <row r="81">
          <cell r="B81" t="str">
            <v>景顺长城基金管理有限公司</v>
          </cell>
          <cell r="C81" t="str">
            <v>景顺长城基金</v>
          </cell>
          <cell r="D81" t="str">
            <v>基金管理公司</v>
          </cell>
          <cell r="E81">
            <v>37781</v>
          </cell>
          <cell r="F81">
            <v>37784</v>
          </cell>
          <cell r="G81" t="str">
            <v>叶才</v>
          </cell>
          <cell r="H81" t="str">
            <v>康乐</v>
          </cell>
          <cell r="I81" t="str">
            <v>券商系</v>
          </cell>
          <cell r="J81" t="str">
            <v>INVESCO ASSET MANAGEMENT LIMITED 49%,长城证券股份有限公司 49%,大连实德集团有限公司 1%,开滦(集团)有限责任公司 1%</v>
          </cell>
          <cell r="K81" t="str">
            <v>中外合资企业</v>
          </cell>
          <cell r="L81">
            <v>13000</v>
          </cell>
          <cell r="M81" t="str">
            <v>深圳市</v>
          </cell>
          <cell r="N81" t="str">
            <v>深圳市福田区中心四路1号嘉里建设广场第一座21层(仅限于办公)</v>
          </cell>
          <cell r="O81" t="str">
            <v>广东省深圳市福田区中心四路1号嘉里建设广场第一座21层</v>
          </cell>
          <cell r="P81" t="str">
            <v>86-4008888606,86-755-82370388,86-755-82370688</v>
          </cell>
        </row>
        <row r="82">
          <cell r="B82" t="str">
            <v>九泰基金管理有限公司</v>
          </cell>
          <cell r="C82" t="str">
            <v>九泰基金</v>
          </cell>
          <cell r="D82" t="str">
            <v>基金管理公司</v>
          </cell>
          <cell r="E82">
            <v>41823</v>
          </cell>
          <cell r="F82">
            <v>41823</v>
          </cell>
          <cell r="G82" t="str">
            <v>徐进</v>
          </cell>
          <cell r="H82" t="str">
            <v/>
          </cell>
          <cell r="I82" t="str">
            <v>其他派系</v>
          </cell>
          <cell r="J82" t="str">
            <v>昆吾九鼎投资管理有限公司 26%,拉萨昆吾九鼎产业投资管理有限公司 25%,同创九鼎投资管理集团股份有限公司 25%,华源证券股份有限公司 24%</v>
          </cell>
          <cell r="K82" t="str">
            <v>民营企业</v>
          </cell>
          <cell r="L82">
            <v>30000</v>
          </cell>
          <cell r="M82" t="str">
            <v>北京市</v>
          </cell>
          <cell r="N82" t="str">
            <v>北京市丰台区金丽南路3号院2号楼1至16层01内六层1-211室</v>
          </cell>
          <cell r="O82" t="str">
            <v>北京市朝阳区安立路30号仰山公园2号楼1栋西侧一层</v>
          </cell>
          <cell r="P82" t="str">
            <v>010-57383818,86-4006280606,86-10-57383999</v>
          </cell>
        </row>
        <row r="83">
          <cell r="B83" t="str">
            <v>凯石基金管理有限公司</v>
          </cell>
          <cell r="C83" t="str">
            <v>凯石基金</v>
          </cell>
          <cell r="D83" t="str">
            <v>基金管理公司</v>
          </cell>
          <cell r="E83">
            <v>42797</v>
          </cell>
          <cell r="F83">
            <v>42865</v>
          </cell>
          <cell r="G83" t="str">
            <v>李琛</v>
          </cell>
          <cell r="H83" t="str">
            <v/>
          </cell>
          <cell r="I83" t="str">
            <v>个人系</v>
          </cell>
          <cell r="J83" t="str">
            <v>陈继武 65%,李琛 23.63%,陈敏 4.9%,王振 2.72%,兰俊 2.05%,袁渊 1.7%</v>
          </cell>
          <cell r="K83" t="str">
            <v>民营企业</v>
          </cell>
          <cell r="L83">
            <v>20850</v>
          </cell>
          <cell r="M83" t="str">
            <v>上海市</v>
          </cell>
          <cell r="N83" t="str">
            <v>上海市黄浦区延安东路1号2层</v>
          </cell>
          <cell r="O83" t="str">
            <v>上海市黄浦区延安东路1号2层</v>
          </cell>
          <cell r="P83" t="str">
            <v>86-21-80365000</v>
          </cell>
        </row>
        <row r="84">
          <cell r="B84" t="str">
            <v>联博基金管理有限公司</v>
          </cell>
          <cell r="C84" t="str">
            <v>联博基金</v>
          </cell>
          <cell r="D84" t="str">
            <v>基金管理公司</v>
          </cell>
          <cell r="E84">
            <v>44988</v>
          </cell>
          <cell r="F84">
            <v>44442</v>
          </cell>
          <cell r="G84" t="str">
            <v>罗登攀</v>
          </cell>
          <cell r="H84" t="str">
            <v>罗登攀</v>
          </cell>
          <cell r="I84" t="str">
            <v>外资系</v>
          </cell>
          <cell r="J84" t="str">
            <v>聯博香港有限公司 100%</v>
          </cell>
          <cell r="K84" t="str">
            <v>外商独资企业</v>
          </cell>
          <cell r="L84">
            <v>50000</v>
          </cell>
          <cell r="M84" t="str">
            <v>上海市</v>
          </cell>
          <cell r="N84" t="str">
            <v>上海市静安区石门一路288号兴业太古汇香港兴业中心二座16楼1606室</v>
          </cell>
          <cell r="O84" t="str">
            <v>上海市静安区石门一路288号兴业太古汇香港兴业中心二座16楼1606室</v>
          </cell>
          <cell r="P84" t="str">
            <v/>
          </cell>
        </row>
        <row r="85">
          <cell r="B85" t="str">
            <v>路博迈基金管理(中国)有限公司</v>
          </cell>
          <cell r="C85" t="str">
            <v>路博迈基金</v>
          </cell>
          <cell r="D85" t="str">
            <v>基金管理公司</v>
          </cell>
          <cell r="E85">
            <v>44461</v>
          </cell>
          <cell r="F85">
            <v>44399</v>
          </cell>
          <cell r="G85" t="str">
            <v>阎小庆</v>
          </cell>
          <cell r="H85" t="str">
            <v>阎小庆</v>
          </cell>
          <cell r="I85" t="str">
            <v>外资系</v>
          </cell>
          <cell r="J85" t="str">
            <v>路博迈投资顾问有限公司 100%</v>
          </cell>
          <cell r="K85" t="str">
            <v>外商独资企业</v>
          </cell>
          <cell r="L85">
            <v>67000</v>
          </cell>
          <cell r="M85" t="str">
            <v>上海市</v>
          </cell>
          <cell r="N85" t="str">
            <v>中国上海市浦东自由贸易试验区世纪大道88号30层11单元</v>
          </cell>
          <cell r="O85" t="str">
            <v>中国上海市静安区石门一路288号香港兴业中心2座705-710室</v>
          </cell>
          <cell r="P85" t="str">
            <v>4008755888</v>
          </cell>
        </row>
        <row r="86">
          <cell r="B86" t="str">
            <v>民生加银基金管理有限公司</v>
          </cell>
          <cell r="C86" t="str">
            <v>民生加银基金</v>
          </cell>
          <cell r="D86" t="str">
            <v>基金管理公司</v>
          </cell>
          <cell r="E86">
            <v>39736</v>
          </cell>
          <cell r="F86">
            <v>39755</v>
          </cell>
          <cell r="G86" t="str">
            <v>李业弟</v>
          </cell>
          <cell r="H86" t="str">
            <v>郑智军</v>
          </cell>
          <cell r="I86" t="str">
            <v>银行系</v>
          </cell>
          <cell r="J86" t="str">
            <v>中国民生银行股份有限公司 63.33%,Royal Bank of Canada 30%,陕西省国际信托股份有限公司 6.67%</v>
          </cell>
          <cell r="K86" t="str">
            <v>中外合资企业</v>
          </cell>
          <cell r="L86">
            <v>30000</v>
          </cell>
          <cell r="M86" t="str">
            <v>深圳市</v>
          </cell>
          <cell r="N86" t="str">
            <v>深圳市福田区莲花街道福中三路2005号民生金融大厦13楼13A</v>
          </cell>
          <cell r="O86" t="str">
            <v>广东省深圳市福田区莲花街道福中三路2005号民生金融大厦13楼13A</v>
          </cell>
          <cell r="P86" t="str">
            <v>86-4008888388,86-755-23999888,86-10-88566528</v>
          </cell>
        </row>
        <row r="87">
          <cell r="B87" t="str">
            <v>明亚基金管理有限责任公司</v>
          </cell>
          <cell r="C87" t="str">
            <v>明亚基金</v>
          </cell>
          <cell r="D87" t="str">
            <v>基金管理公司</v>
          </cell>
          <cell r="E87">
            <v>43322</v>
          </cell>
          <cell r="F87">
            <v>43523</v>
          </cell>
          <cell r="G87" t="str">
            <v>王靖</v>
          </cell>
          <cell r="H87" t="str">
            <v>王靖</v>
          </cell>
          <cell r="I87" t="str">
            <v>个人系</v>
          </cell>
          <cell r="J87" t="str">
            <v>李正清 46%,肖红 34.1%,袁坚 15%,西藏厚元资本管理有限公司 4.9%</v>
          </cell>
          <cell r="K87" t="str">
            <v>民营企业</v>
          </cell>
          <cell r="L87">
            <v>10980</v>
          </cell>
          <cell r="M87" t="str">
            <v>深圳市</v>
          </cell>
          <cell r="N87" t="str">
            <v>深圳市前海深港合作区南山街道前海大道前海嘉里商务中心T1写字楼1804B</v>
          </cell>
          <cell r="O87" t="str">
            <v>深圳市前海深港合作区南山街道前海大道前海嘉里商务中心四期T1写字楼1804B</v>
          </cell>
          <cell r="P87" t="str">
            <v>0755-23626555</v>
          </cell>
        </row>
        <row r="88">
          <cell r="B88" t="str">
            <v>摩根基金管理(中国)有限公司</v>
          </cell>
          <cell r="C88" t="str">
            <v>摩根基金</v>
          </cell>
          <cell r="D88" t="str">
            <v>基金管理公司</v>
          </cell>
          <cell r="E88">
            <v>38119</v>
          </cell>
          <cell r="F88">
            <v>38119</v>
          </cell>
          <cell r="G88" t="str">
            <v>王琼慧</v>
          </cell>
          <cell r="H88" t="str">
            <v>王琼慧</v>
          </cell>
          <cell r="I88" t="str">
            <v>外资系</v>
          </cell>
          <cell r="J88" t="str">
            <v>摩根资产管理控股公司 100%</v>
          </cell>
          <cell r="K88" t="str">
            <v>外商独资企业</v>
          </cell>
          <cell r="L88">
            <v>25000</v>
          </cell>
          <cell r="M88" t="str">
            <v>上海市</v>
          </cell>
          <cell r="N88" t="str">
            <v>中国(上海)自由贸易试验区陆家嘴环路479号42层和43层</v>
          </cell>
          <cell r="O88" t="str">
            <v>中国(上海)自由贸易试验区陆家嘴环路479号42层和43层</v>
          </cell>
          <cell r="P88" t="str">
            <v>86-4008894888,86-21-38794888,86-21-20628000</v>
          </cell>
        </row>
        <row r="89">
          <cell r="B89" t="str">
            <v>摩根士丹利基金管理(中国)有限公司</v>
          </cell>
          <cell r="C89" t="str">
            <v>摩根士丹利基金</v>
          </cell>
          <cell r="D89" t="str">
            <v>基金管理公司</v>
          </cell>
          <cell r="E89">
            <v>37694</v>
          </cell>
          <cell r="F89">
            <v>37694</v>
          </cell>
          <cell r="G89" t="str">
            <v>ZHOU WENTONG(周文秱)</v>
          </cell>
          <cell r="H89" t="str">
            <v/>
          </cell>
          <cell r="I89" t="str">
            <v>外资系</v>
          </cell>
          <cell r="J89" t="str">
            <v>摩根士丹利国际股份有限公司 100%</v>
          </cell>
          <cell r="K89" t="str">
            <v>外商独资企业</v>
          </cell>
          <cell r="L89">
            <v>95000</v>
          </cell>
          <cell r="M89" t="str">
            <v>深圳市</v>
          </cell>
          <cell r="N89" t="str">
            <v>深圳市福田区中心四路1号嘉里建设广场第二座第十七层01-04室</v>
          </cell>
          <cell r="O89" t="str">
            <v>广东省深圳市福田区中心四路1号嘉里建设广场一期二座17楼</v>
          </cell>
          <cell r="P89" t="str">
            <v>0755-88318898</v>
          </cell>
        </row>
        <row r="90">
          <cell r="B90" t="str">
            <v>南方基金管理股份有限公司</v>
          </cell>
          <cell r="C90" t="str">
            <v>南方基金</v>
          </cell>
          <cell r="D90" t="str">
            <v>基金管理公司</v>
          </cell>
          <cell r="E90">
            <v>35857</v>
          </cell>
          <cell r="F90">
            <v>35860</v>
          </cell>
          <cell r="G90" t="str">
            <v>周易</v>
          </cell>
          <cell r="H90" t="str">
            <v>杨小松</v>
          </cell>
          <cell r="I90" t="str">
            <v>券商系</v>
          </cell>
          <cell r="J90" t="str">
            <v>华泰证券股份有限公司 41.16%,深圳市投资控股有限公司 27.44%,厦门国际信托有限公司 13.72%,兴业证券股份有限公司 9.15%,厦门合泽盈企业管理合伙企业(有限合伙) 2.32%,厦门合泽益企业管理合伙企业(有限合伙) 2.25%,厦门合泽祥企业管理合伙企业(有限合伙) 2.24%,厦门合泽吉企业管理合伙企业(有限合伙) 1.72%</v>
          </cell>
          <cell r="K90" t="str">
            <v>地方国有企业</v>
          </cell>
          <cell r="L90">
            <v>36172</v>
          </cell>
          <cell r="M90" t="str">
            <v>深圳市</v>
          </cell>
          <cell r="N90" t="str">
            <v>深圳市福田区莲花街道益田路5999号基金大厦32-42楼</v>
          </cell>
          <cell r="O90" t="str">
            <v>广东省深圳市福田区莲花街道益田路5999号基金大厦32-42楼</v>
          </cell>
          <cell r="P90" t="str">
            <v>86-755-82763888,86-4008898899</v>
          </cell>
        </row>
        <row r="91">
          <cell r="B91" t="str">
            <v>南华基金管理有限公司</v>
          </cell>
          <cell r="C91" t="str">
            <v>南华基金</v>
          </cell>
          <cell r="D91" t="str">
            <v>基金管理公司</v>
          </cell>
          <cell r="E91">
            <v>42661</v>
          </cell>
          <cell r="F91">
            <v>42691</v>
          </cell>
          <cell r="G91" t="str">
            <v>朱坚</v>
          </cell>
          <cell r="H91" t="str">
            <v>曾媛</v>
          </cell>
          <cell r="I91" t="str">
            <v>期货系</v>
          </cell>
          <cell r="J91" t="str">
            <v>南华期货股份有限公司 100%</v>
          </cell>
          <cell r="K91" t="str">
            <v>民营企业</v>
          </cell>
          <cell r="L91">
            <v>35000</v>
          </cell>
          <cell r="M91" t="str">
            <v>金华市</v>
          </cell>
          <cell r="N91" t="str">
            <v>浙江省东阳市横店影视产业实验区商务楼</v>
          </cell>
          <cell r="O91" t="str">
            <v>杭州市上城区横店大厦801室</v>
          </cell>
          <cell r="P91" t="str">
            <v>400-810-5599</v>
          </cell>
        </row>
        <row r="92">
          <cell r="B92" t="str">
            <v>农银汇理基金管理有限公司</v>
          </cell>
          <cell r="C92" t="str">
            <v>农银汇理基金</v>
          </cell>
          <cell r="D92" t="str">
            <v>基金管理公司</v>
          </cell>
          <cell r="E92">
            <v>39503</v>
          </cell>
          <cell r="F92">
            <v>39525</v>
          </cell>
          <cell r="G92" t="str">
            <v>黄涛</v>
          </cell>
          <cell r="H92" t="str">
            <v>程昆</v>
          </cell>
          <cell r="I92" t="str">
            <v>银行系</v>
          </cell>
          <cell r="J92" t="str">
            <v>中国农业银行股份有限公司 51.67%,AMUNDI 33.33%,中铝资本控股有限公司 15%</v>
          </cell>
          <cell r="K92" t="str">
            <v>中外合资企业</v>
          </cell>
          <cell r="L92">
            <v>175000.0001</v>
          </cell>
          <cell r="M92" t="str">
            <v>上海市</v>
          </cell>
          <cell r="N92" t="str">
            <v>中国上海市浦东自由贸易试验区银城路9号50层</v>
          </cell>
          <cell r="O92" t="str">
            <v>上海市浦东新区银城路9号农银大厦50层</v>
          </cell>
          <cell r="P92" t="str">
            <v>86-21-61095599,86-4006895599,86-21-61095588</v>
          </cell>
        </row>
        <row r="93">
          <cell r="B93" t="str">
            <v>诺安基金管理有限公司</v>
          </cell>
          <cell r="C93" t="str">
            <v>诺安基金</v>
          </cell>
          <cell r="D93" t="str">
            <v>基金管理公司</v>
          </cell>
          <cell r="E93">
            <v>37960</v>
          </cell>
          <cell r="F93">
            <v>37964</v>
          </cell>
          <cell r="G93" t="str">
            <v>李强</v>
          </cell>
          <cell r="H93" t="str">
            <v>齐斌</v>
          </cell>
          <cell r="I93" t="str">
            <v>信托系</v>
          </cell>
          <cell r="J93" t="str">
            <v>深圳市捷隆投资有限公司 40%,中国对外经济贸易信托有限公司 40%,大恒新纪元科技股份有限公司 20%</v>
          </cell>
          <cell r="K93" t="str">
            <v>中央国有企业</v>
          </cell>
          <cell r="L93">
            <v>15000</v>
          </cell>
          <cell r="M93" t="str">
            <v>深圳市</v>
          </cell>
          <cell r="N93" t="str">
            <v>深圳市福田区深南大道4013号兴业银行大厦19层1901-1908室20层2001-2008室</v>
          </cell>
          <cell r="O93" t="str">
            <v>深圳市福田中心区益田路5033号平安国际金融中心85层</v>
          </cell>
          <cell r="P93" t="str">
            <v>86-4008888998,86-755-83026688</v>
          </cell>
        </row>
        <row r="94">
          <cell r="B94" t="str">
            <v>诺德基金管理有限公司</v>
          </cell>
          <cell r="C94" t="str">
            <v>诺德基金</v>
          </cell>
          <cell r="D94" t="str">
            <v>基金管理公司</v>
          </cell>
          <cell r="E94">
            <v>38845</v>
          </cell>
          <cell r="F94">
            <v>38876</v>
          </cell>
          <cell r="G94" t="str">
            <v>郑成武</v>
          </cell>
          <cell r="H94" t="str">
            <v>刘翔</v>
          </cell>
          <cell r="I94" t="str">
            <v>其他派系</v>
          </cell>
          <cell r="J94" t="str">
            <v>天府清源控股有限公司 51%,北京天朗云创信息技术有限公司 49%</v>
          </cell>
          <cell r="K94" t="str">
            <v>中央国有企业</v>
          </cell>
          <cell r="L94">
            <v>10000</v>
          </cell>
          <cell r="M94" t="str">
            <v>上海市</v>
          </cell>
          <cell r="N94" t="str">
            <v>中国上海市浦东自由贸易试验区富城路99号18层</v>
          </cell>
          <cell r="O94" t="str">
            <v>上海市浦东新区富城路99号震旦国际大楼18层</v>
          </cell>
          <cell r="P94" t="str">
            <v>86-21-68985199,86-400-888-0009</v>
          </cell>
        </row>
        <row r="95">
          <cell r="B95" t="str">
            <v>鹏安基金管理有限公司</v>
          </cell>
          <cell r="C95" t="str">
            <v>鹏安基金</v>
          </cell>
          <cell r="D95" t="str">
            <v>基金管理公司</v>
          </cell>
          <cell r="E95">
            <v>45254</v>
          </cell>
          <cell r="F95">
            <v>45293</v>
          </cell>
          <cell r="G95" t="str">
            <v>洪正华</v>
          </cell>
          <cell r="H95" t="str">
            <v/>
          </cell>
          <cell r="I95" t="str">
            <v>券商系</v>
          </cell>
          <cell r="J95" t="str">
            <v>开源证券股份有限公司 100%</v>
          </cell>
          <cell r="K95" t="str">
            <v>地方国有企业</v>
          </cell>
          <cell r="L95">
            <v>21000</v>
          </cell>
          <cell r="M95" t="str">
            <v>海口市</v>
          </cell>
          <cell r="N95" t="str">
            <v>海南省海口市江东新区兴洋大道181号205室-11108</v>
          </cell>
          <cell r="O95" t="str">
            <v>海南省海口市国兴大道15A号全球贸易之窗大厦16层1601-1605</v>
          </cell>
          <cell r="P95" t="str">
            <v>0898-66116800</v>
          </cell>
        </row>
        <row r="96">
          <cell r="B96" t="str">
            <v>鹏华基金管理有限公司</v>
          </cell>
          <cell r="C96" t="str">
            <v>鹏华基金</v>
          </cell>
          <cell r="D96" t="str">
            <v>基金管理公司</v>
          </cell>
          <cell r="E96">
            <v>36151</v>
          </cell>
          <cell r="F96">
            <v>36151</v>
          </cell>
          <cell r="G96" t="str">
            <v>张纳沙</v>
          </cell>
          <cell r="H96" t="str">
            <v>邓召明</v>
          </cell>
          <cell r="I96" t="str">
            <v>券商系</v>
          </cell>
          <cell r="J96" t="str">
            <v>国信证券股份有限公司 50%,欧利盛资本资产管理股份公司 49%,深圳市北融信投资发展有限公司 1%</v>
          </cell>
          <cell r="K96" t="str">
            <v>中外合资企业</v>
          </cell>
          <cell r="L96">
            <v>15000</v>
          </cell>
          <cell r="M96" t="str">
            <v>深圳市</v>
          </cell>
          <cell r="N96" t="str">
            <v>深圳市福田区福华三路168号深圳国际商会中心第43层</v>
          </cell>
          <cell r="O96" t="str">
            <v>广东省深圳市福田区福华三路168号深圳国际商会中心第43层</v>
          </cell>
          <cell r="P96" t="str">
            <v>86-4006788999,86-755-82021233,86-400-6788-533</v>
          </cell>
        </row>
        <row r="97">
          <cell r="B97" t="str">
            <v>鹏扬基金管理有限公司</v>
          </cell>
          <cell r="C97" t="str">
            <v>鹏扬基金</v>
          </cell>
          <cell r="D97" t="str">
            <v>基金管理公司</v>
          </cell>
          <cell r="E97">
            <v>42549</v>
          </cell>
          <cell r="F97">
            <v>42557</v>
          </cell>
          <cell r="G97" t="str">
            <v>杨爱斌</v>
          </cell>
          <cell r="H97" t="str">
            <v>杨爱斌</v>
          </cell>
          <cell r="I97" t="str">
            <v>私募系</v>
          </cell>
          <cell r="J97" t="str">
            <v>杨爱斌 45.15%,上海华石投资有限公司 28.16%,宏实资本管理有限公司 10%,上海璞识企业管理中心(有限合伙) 4.99%,上海润京企业管理中心(有限合伙) 4.99%,上海济通企业管理中心(有限合伙) 4.36%,上海泓至企业管理中心(有限合伙) 2.35%</v>
          </cell>
          <cell r="K97" t="str">
            <v>民营企业</v>
          </cell>
          <cell r="L97">
            <v>11800</v>
          </cell>
          <cell r="M97" t="str">
            <v>上海市</v>
          </cell>
          <cell r="N97" t="str">
            <v>中国上海市浦东自由贸易试验区栖霞路120号3层302室</v>
          </cell>
          <cell r="O97" t="str">
            <v>北京市西城区复兴门外大街A2号西城金茂中心16层</v>
          </cell>
          <cell r="P97" t="str">
            <v>86-400-9686688</v>
          </cell>
        </row>
        <row r="98">
          <cell r="B98" t="str">
            <v>平安基金管理有限公司</v>
          </cell>
          <cell r="C98" t="str">
            <v>平安基金</v>
          </cell>
          <cell r="D98" t="str">
            <v>基金管理公司</v>
          </cell>
          <cell r="E98">
            <v>40540</v>
          </cell>
          <cell r="F98">
            <v>40550</v>
          </cell>
          <cell r="G98" t="str">
            <v>罗春风</v>
          </cell>
          <cell r="H98" t="str">
            <v>肖宇鹏</v>
          </cell>
          <cell r="I98" t="str">
            <v>信托系</v>
          </cell>
          <cell r="J98" t="str">
            <v>平安信托有限责任公司 68.19%,UOB ASSET MANAGEMENT 17.51%,三亚盈湾旅业有限公司 14.3%</v>
          </cell>
          <cell r="K98" t="str">
            <v>中外合资企业</v>
          </cell>
          <cell r="L98">
            <v>130000</v>
          </cell>
          <cell r="M98" t="str">
            <v>深圳市</v>
          </cell>
          <cell r="N98" t="str">
            <v>深圳市福田区福田街道益田路5033号平安金融中心34层</v>
          </cell>
          <cell r="O98" t="str">
            <v>广东省深圳市福田区福华三路星河发展中心大厦5楼</v>
          </cell>
          <cell r="P98" t="str">
            <v>86-755-22623179,86-4008004800,86-4008866338</v>
          </cell>
        </row>
        <row r="99">
          <cell r="B99" t="str">
            <v>浦银安盛基金管理有限公司</v>
          </cell>
          <cell r="C99" t="str">
            <v>浦银安盛基金</v>
          </cell>
          <cell r="D99" t="str">
            <v>基金管理公司</v>
          </cell>
          <cell r="E99">
            <v>39280</v>
          </cell>
          <cell r="F99">
            <v>39299</v>
          </cell>
          <cell r="G99" t="str">
            <v>张健</v>
          </cell>
          <cell r="H99" t="str">
            <v>张弛</v>
          </cell>
          <cell r="I99" t="str">
            <v>银行系</v>
          </cell>
          <cell r="J99" t="str">
            <v>上海浦东发展银行股份有限公司 51%,法国巴黎资产管理控股公司 39%,上海国盛集团资产有限公司 10%</v>
          </cell>
          <cell r="K99" t="str">
            <v>中外合资企业</v>
          </cell>
          <cell r="L99">
            <v>120000</v>
          </cell>
          <cell r="M99" t="str">
            <v>上海市</v>
          </cell>
          <cell r="N99" t="str">
            <v>中国上海市浦东自由贸易试验区滨江大道5189号地下1层,地上1层至地上4层,地上6层至地上7层</v>
          </cell>
          <cell r="O99" t="str">
            <v>上海市浦东新区滨江大道5189号S2座1-7层</v>
          </cell>
          <cell r="P99" t="str">
            <v>86-4008828999,86-21-23212888,86-21-33079999</v>
          </cell>
        </row>
        <row r="100">
          <cell r="B100" t="str">
            <v>前海开源基金管理有限公司</v>
          </cell>
          <cell r="C100" t="str">
            <v>前海开源基金</v>
          </cell>
          <cell r="D100" t="str">
            <v>基金管理公司</v>
          </cell>
          <cell r="E100">
            <v>41270</v>
          </cell>
          <cell r="F100">
            <v>41297</v>
          </cell>
          <cell r="G100" t="str">
            <v>李强</v>
          </cell>
          <cell r="H100" t="str">
            <v>秦亚峰</v>
          </cell>
          <cell r="I100" t="str">
            <v>券商系</v>
          </cell>
          <cell r="J100" t="str">
            <v>北京市中盛金期投资管理有限公司 25%,北京长和世纪资产管理有限公司 25%,开源证券股份有限公司 25%,深圳市和合投信投资合伙企业(有限合伙) 25%</v>
          </cell>
          <cell r="K100" t="str">
            <v>地方国有企业</v>
          </cell>
          <cell r="L100">
            <v>20000</v>
          </cell>
          <cell r="M100" t="str">
            <v>深圳市</v>
          </cell>
          <cell r="N100" t="str">
            <v>深圳市前海深港合作区前湾一路1号A栋201室(入驻深圳市前海商务秘书有限公司)</v>
          </cell>
          <cell r="O100" t="str">
            <v>广东省深圳市福田区深南大道7006号万科富春东方大厦2206-2209室</v>
          </cell>
          <cell r="P100" t="str">
            <v>86-755-88601888,86-755-21518770,86-4001-666-998</v>
          </cell>
        </row>
        <row r="101">
          <cell r="B101" t="str">
            <v>泉果基金管理有限公司</v>
          </cell>
          <cell r="C101" t="str">
            <v>泉果基金</v>
          </cell>
          <cell r="D101" t="str">
            <v>基金管理公司</v>
          </cell>
          <cell r="E101">
            <v>44590</v>
          </cell>
          <cell r="F101">
            <v>44600</v>
          </cell>
          <cell r="G101" t="str">
            <v>任莉</v>
          </cell>
          <cell r="H101" t="str">
            <v>李云亮</v>
          </cell>
          <cell r="I101" t="str">
            <v>个人系</v>
          </cell>
          <cell r="J101" t="str">
            <v>任莉 35%,王国斌 35%,姜荷泽 7.04%,上海果至行企业管理中心(有限合伙) 4.99%,上海泉至澈企业管理中心(有限合伙) 4.99%,上海泉至澄企业管理中心(有限合伙) 4.99%,上海泉至清企业管理中心(有限合伙) 4.99%,李云亮 3%</v>
          </cell>
          <cell r="K101" t="str">
            <v>民营企业</v>
          </cell>
          <cell r="L101">
            <v>10000</v>
          </cell>
          <cell r="M101" t="str">
            <v>上海市</v>
          </cell>
          <cell r="N101" t="str">
            <v>上海市长宁区哈密路1500号I-22幢2层288室</v>
          </cell>
          <cell r="O101" t="str">
            <v>上海市浦东新区南洋泾路555号陆家嘴金融街区19号楼</v>
          </cell>
          <cell r="P101" t="str">
            <v>021-63188889</v>
          </cell>
        </row>
        <row r="102">
          <cell r="B102" t="str">
            <v>融通基金管理有限公司</v>
          </cell>
          <cell r="C102" t="str">
            <v>融通基金</v>
          </cell>
          <cell r="D102" t="str">
            <v>基金管理公司</v>
          </cell>
          <cell r="E102">
            <v>37033</v>
          </cell>
          <cell r="F102">
            <v>37033</v>
          </cell>
          <cell r="G102" t="str">
            <v>张威</v>
          </cell>
          <cell r="H102" t="str">
            <v>商小虎</v>
          </cell>
          <cell r="I102" t="str">
            <v>券商系</v>
          </cell>
          <cell r="J102" t="str">
            <v>诚通证券股份有限公司 60%,Amova Asset Management Co., Ltd. 40%</v>
          </cell>
          <cell r="K102" t="str">
            <v>中外合资企业</v>
          </cell>
          <cell r="L102">
            <v>12500</v>
          </cell>
          <cell r="M102" t="str">
            <v>深圳市</v>
          </cell>
          <cell r="N102" t="str">
            <v>深圳市南山区粤海街道海珠社区海德三道1066号深创投广场41层、42层</v>
          </cell>
          <cell r="O102" t="str">
            <v>深圳市南山区粤海街道海珠社区海德三道1066号深创投广场41层,42层</v>
          </cell>
          <cell r="P102" t="str">
            <v>86-755-26947517,86-755-26948666,86-755-26948070</v>
          </cell>
        </row>
        <row r="103">
          <cell r="B103" t="str">
            <v>瑞达基金管理有限公司</v>
          </cell>
          <cell r="C103" t="str">
            <v>瑞达基金</v>
          </cell>
          <cell r="D103" t="str">
            <v>基金管理公司</v>
          </cell>
          <cell r="E103">
            <v>43756</v>
          </cell>
          <cell r="F103">
            <v>43914</v>
          </cell>
          <cell r="G103" t="str">
            <v>徐志谋</v>
          </cell>
          <cell r="H103" t="str">
            <v>蔡炎坤</v>
          </cell>
          <cell r="I103" t="str">
            <v>期货系</v>
          </cell>
          <cell r="J103" t="str">
            <v>瑞达期货股份有限公司 100%</v>
          </cell>
          <cell r="K103" t="str">
            <v>民营企业</v>
          </cell>
          <cell r="L103">
            <v>17000</v>
          </cell>
          <cell r="M103" t="str">
            <v>厦门市</v>
          </cell>
          <cell r="N103" t="str">
            <v>厦门市思明区槟榔西里197号第一层448室</v>
          </cell>
          <cell r="O103" t="str">
            <v>厦门市思明区槟榔西里197号第一层448室</v>
          </cell>
          <cell r="P103" t="str">
            <v>400-995-8822</v>
          </cell>
        </row>
        <row r="104">
          <cell r="B104" t="str">
            <v>睿远基金管理有限公司</v>
          </cell>
          <cell r="C104" t="str">
            <v>睿远基金</v>
          </cell>
          <cell r="D104" t="str">
            <v>基金管理公司</v>
          </cell>
          <cell r="E104">
            <v>43396</v>
          </cell>
          <cell r="F104">
            <v>43402</v>
          </cell>
          <cell r="G104" t="str">
            <v>饶刚</v>
          </cell>
          <cell r="H104" t="str">
            <v>饶刚</v>
          </cell>
          <cell r="I104" t="str">
            <v>个人系</v>
          </cell>
          <cell r="J104" t="str">
            <v>陈光明 47.5653%,傅鹏博 11.434%,刘桂芳 6.8604%,上海怡远企业管理中心(有限合伙) 4.7642%,林敏 4.7547%,赵枫 4.7547%,上海玮远企业管理中心(有限合伙) 4.526%,上海瑛远企业管理中心(有限合伙) 4.3831%,上海洵远企业管理中心(有限合伙) 4.0972%,上海盈远企业管理中心(有限合伙) 3.2397%,上海湛远企业管理中心(有限合伙) 3.2396%,上海览远企业管理中心(有限合伙) 0.3811%</v>
          </cell>
          <cell r="K104" t="str">
            <v>民营企业</v>
          </cell>
          <cell r="L104">
            <v>10495</v>
          </cell>
          <cell r="M104" t="str">
            <v>上海市</v>
          </cell>
          <cell r="N104" t="str">
            <v>上海市虹口区临潼路170号608室</v>
          </cell>
          <cell r="O104" t="str">
            <v>上海市浦东新区芳甸路1155号浦东嘉里城办公楼42-43楼</v>
          </cell>
          <cell r="P104" t="str">
            <v>86-21-38173000,400-920-1000</v>
          </cell>
        </row>
        <row r="105">
          <cell r="B105" t="str">
            <v>山证(上海)资产管理有限公司</v>
          </cell>
          <cell r="C105" t="str">
            <v>山证资管</v>
          </cell>
          <cell r="D105" t="str">
            <v>券商资产管理公司</v>
          </cell>
          <cell r="E105">
            <v>44334</v>
          </cell>
          <cell r="F105">
            <v>44509</v>
          </cell>
          <cell r="G105" t="str">
            <v>谢卫</v>
          </cell>
          <cell r="H105" t="str">
            <v/>
          </cell>
          <cell r="I105" t="str">
            <v>券商系</v>
          </cell>
          <cell r="J105" t="str">
            <v>山西证券股份有限公司 100%</v>
          </cell>
          <cell r="K105" t="str">
            <v>地方国有企业</v>
          </cell>
          <cell r="L105">
            <v>50000</v>
          </cell>
          <cell r="M105" t="str">
            <v>上海市</v>
          </cell>
          <cell r="N105" t="str">
            <v>上海市静安区泰州路415号301室</v>
          </cell>
          <cell r="O105" t="str">
            <v>上海市浦东新区滨江大道5159号滨江中心N5座</v>
          </cell>
          <cell r="P105" t="str">
            <v>86-21-38126019,0351-95573</v>
          </cell>
        </row>
        <row r="106">
          <cell r="B106" t="str">
            <v>上海东方证券资产管理有限公司</v>
          </cell>
          <cell r="C106" t="str">
            <v>东方红资产管理</v>
          </cell>
          <cell r="D106" t="str">
            <v>券商资产管理公司</v>
          </cell>
          <cell r="E106">
            <v>41512</v>
          </cell>
          <cell r="F106">
            <v>40337</v>
          </cell>
          <cell r="G106" t="str">
            <v>杨斌</v>
          </cell>
          <cell r="H106" t="str">
            <v>成飞</v>
          </cell>
          <cell r="I106" t="str">
            <v>券商系</v>
          </cell>
          <cell r="J106" t="str">
            <v>东方证券股份有限公司 100%</v>
          </cell>
          <cell r="K106" t="str">
            <v>地方国有企业</v>
          </cell>
          <cell r="L106">
            <v>30000</v>
          </cell>
          <cell r="M106" t="str">
            <v>上海市</v>
          </cell>
          <cell r="N106" t="str">
            <v>上海市黄浦区中山南路109号7层-11层</v>
          </cell>
          <cell r="O106" t="str">
            <v>上海市黄浦区外马路108号7层-11层</v>
          </cell>
          <cell r="P106" t="str">
            <v>86-21-53952888</v>
          </cell>
        </row>
        <row r="107">
          <cell r="B107" t="str">
            <v>上海国泰海通证券资产管理有限公司</v>
          </cell>
          <cell r="C107" t="str">
            <v>国泰海通资管</v>
          </cell>
          <cell r="D107" t="str">
            <v>券商资产管理公司</v>
          </cell>
          <cell r="E107">
            <v>44195</v>
          </cell>
          <cell r="F107">
            <v>40417</v>
          </cell>
          <cell r="G107" t="str">
            <v>陶耿</v>
          </cell>
          <cell r="H107" t="str">
            <v/>
          </cell>
          <cell r="I107" t="str">
            <v>券商系</v>
          </cell>
          <cell r="J107" t="str">
            <v>国泰海通证券股份有限公司 100%</v>
          </cell>
          <cell r="K107" t="str">
            <v>地方国有企业</v>
          </cell>
          <cell r="L107">
            <v>200000</v>
          </cell>
          <cell r="M107" t="str">
            <v>上海市</v>
          </cell>
          <cell r="N107" t="str">
            <v>上海市黄浦区中山南路888号8层</v>
          </cell>
          <cell r="O107" t="str">
            <v>上海市黄浦区中山南路888号B栋2-6层及8层</v>
          </cell>
          <cell r="P107" t="str">
            <v>86-21-38676999</v>
          </cell>
        </row>
        <row r="108">
          <cell r="B108" t="str">
            <v>上银基金管理有限公司</v>
          </cell>
          <cell r="C108" t="str">
            <v>上银基金</v>
          </cell>
          <cell r="D108" t="str">
            <v>基金管理公司</v>
          </cell>
          <cell r="E108">
            <v>41512</v>
          </cell>
          <cell r="F108">
            <v>41516</v>
          </cell>
          <cell r="G108" t="str">
            <v>武俊</v>
          </cell>
          <cell r="H108" t="str">
            <v>尉迟平</v>
          </cell>
          <cell r="I108" t="str">
            <v>银行系</v>
          </cell>
          <cell r="J108" t="str">
            <v>上海银行股份有限公司 100%</v>
          </cell>
          <cell r="K108" t="str">
            <v>地方国有企业</v>
          </cell>
          <cell r="L108">
            <v>30000</v>
          </cell>
          <cell r="M108" t="str">
            <v>上海市</v>
          </cell>
          <cell r="N108" t="str">
            <v>上海市浦东新区秀浦路2388号3幢528室</v>
          </cell>
          <cell r="O108" t="str">
            <v>上海市浦东新区世纪大道1528号陆家嘴基金大厦9楼</v>
          </cell>
          <cell r="P108" t="str">
            <v>86-21-60232799,86-21-60231999</v>
          </cell>
        </row>
        <row r="109">
          <cell r="B109" t="str">
            <v>尚正基金管理有限公司</v>
          </cell>
          <cell r="C109" t="str">
            <v>尚正基金</v>
          </cell>
          <cell r="D109" t="str">
            <v>基金管理公司</v>
          </cell>
          <cell r="E109">
            <v>43998</v>
          </cell>
          <cell r="F109">
            <v>44028</v>
          </cell>
          <cell r="G109" t="str">
            <v>郑文祥</v>
          </cell>
          <cell r="H109" t="str">
            <v/>
          </cell>
          <cell r="I109" t="str">
            <v>个人系</v>
          </cell>
          <cell r="J109" t="str">
            <v>郑文祥 42%,珠海共赢未来股权投资中心(有限合伙) 41.01%,李志祥 12%,陈列江 4.99%</v>
          </cell>
          <cell r="K109" t="str">
            <v>民营企业</v>
          </cell>
          <cell r="L109">
            <v>12000</v>
          </cell>
          <cell r="M109" t="str">
            <v>深圳市</v>
          </cell>
          <cell r="N109" t="str">
            <v>深圳市福田区华富街道莲花一村社区皇岗路5001号深业上城(南区)T2栋703-708</v>
          </cell>
          <cell r="O109" t="str">
            <v>深圳市福田区华富街道莲花一村社区皇岗路5001号深业上城(南区)T2栋20032005</v>
          </cell>
          <cell r="P109" t="str">
            <v>400-0755-716</v>
          </cell>
        </row>
        <row r="110">
          <cell r="B110" t="str">
            <v>申万菱信基金管理有限公司</v>
          </cell>
          <cell r="C110" t="str">
            <v>申万菱信基金</v>
          </cell>
          <cell r="D110" t="str">
            <v>基金管理公司</v>
          </cell>
          <cell r="E110">
            <v>38001</v>
          </cell>
          <cell r="F110">
            <v>38001</v>
          </cell>
          <cell r="G110" t="str">
            <v>陈晓升</v>
          </cell>
          <cell r="H110" t="str">
            <v>汪涛</v>
          </cell>
          <cell r="I110" t="str">
            <v>券商系</v>
          </cell>
          <cell r="J110" t="str">
            <v>申万宏源证券有限公司 67%,三菱UFJ信托银行株式会社 33%</v>
          </cell>
          <cell r="K110" t="str">
            <v>中外合资企业</v>
          </cell>
          <cell r="L110">
            <v>15000</v>
          </cell>
          <cell r="M110" t="str">
            <v>上海市</v>
          </cell>
          <cell r="N110" t="str">
            <v>上海市中山南路100号11层</v>
          </cell>
          <cell r="O110" t="str">
            <v>上海市中山南路100号上海金外滩国际广场11层</v>
          </cell>
          <cell r="P110" t="str">
            <v>86-4008808588,86-21-962299,86-21-23261188</v>
          </cell>
        </row>
        <row r="111">
          <cell r="B111" t="str">
            <v>施罗德基金管理(中国)有限公司</v>
          </cell>
          <cell r="C111" t="str">
            <v>施罗德基金</v>
          </cell>
          <cell r="D111" t="str">
            <v>基金管理公司</v>
          </cell>
          <cell r="E111">
            <v>44936</v>
          </cell>
          <cell r="F111">
            <v>44590</v>
          </cell>
          <cell r="G111" t="str">
            <v>郭炜</v>
          </cell>
          <cell r="H111" t="str">
            <v/>
          </cell>
          <cell r="I111" t="str">
            <v>外资系</v>
          </cell>
          <cell r="J111" t="str">
            <v>施羅德投資管理有限公司 100%</v>
          </cell>
          <cell r="K111" t="str">
            <v>外商独资企业</v>
          </cell>
          <cell r="L111">
            <v>50300</v>
          </cell>
          <cell r="M111" t="str">
            <v>上海市</v>
          </cell>
          <cell r="N111" t="str">
            <v>中国上海市浦东自由贸易试验区世纪大道100号33楼33T52A单元</v>
          </cell>
          <cell r="O111" t="str">
            <v>中国(上海)自由贸易试验区世纪大道100号33楼33T52A单元</v>
          </cell>
          <cell r="P111" t="str">
            <v/>
          </cell>
        </row>
        <row r="112">
          <cell r="B112" t="str">
            <v>苏新基金管理有限公司</v>
          </cell>
          <cell r="C112" t="str">
            <v>苏新基金</v>
          </cell>
          <cell r="D112" t="str">
            <v>基金管理公司</v>
          </cell>
          <cell r="E112">
            <v>44890</v>
          </cell>
          <cell r="F112">
            <v>44963</v>
          </cell>
          <cell r="G112" t="str">
            <v>卢凯</v>
          </cell>
          <cell r="H112" t="str">
            <v>卢凯</v>
          </cell>
          <cell r="I112" t="str">
            <v>银行系</v>
          </cell>
          <cell r="J112" t="str">
            <v>苏州银行股份有限公司 56%,CAPITALAND FUND MANAGEMENT PTE. LTD. 24%,苏州工业园区经济发展有限公司 20%</v>
          </cell>
          <cell r="K112" t="str">
            <v>中外合资企业</v>
          </cell>
          <cell r="L112">
            <v>30000</v>
          </cell>
          <cell r="M112" t="str">
            <v>苏州市</v>
          </cell>
          <cell r="N112" t="str">
            <v>中国(江苏)自由贸易试验区苏州片区苏州工业园区钟园路728号20层</v>
          </cell>
          <cell r="O112" t="str">
            <v>上海市虹口区公平路18号-1栋6层</v>
          </cell>
          <cell r="P112" t="str">
            <v/>
          </cell>
        </row>
        <row r="113">
          <cell r="B113" t="str">
            <v>太平基金管理有限公司</v>
          </cell>
          <cell r="C113" t="str">
            <v>太平基金</v>
          </cell>
          <cell r="D113" t="str">
            <v>基金管理公司</v>
          </cell>
          <cell r="E113">
            <v>41297</v>
          </cell>
          <cell r="F113">
            <v>41297</v>
          </cell>
          <cell r="G113" t="str">
            <v>刘冬</v>
          </cell>
          <cell r="H113" t="str">
            <v>刘冬</v>
          </cell>
          <cell r="I113" t="str">
            <v>保险系</v>
          </cell>
          <cell r="J113" t="str">
            <v>太平资产管理有限公司 56.31%,太平人寿保险有限公司 38.46%,ASHMORE INVESTMENT MANAGEMENT LIMITED 5.23%</v>
          </cell>
          <cell r="K113" t="str">
            <v>中外合资企业</v>
          </cell>
          <cell r="L113">
            <v>65000</v>
          </cell>
          <cell r="M113" t="str">
            <v>上海市</v>
          </cell>
          <cell r="N113" t="str">
            <v>上海市虹口区邯郸路135号5幢101室</v>
          </cell>
          <cell r="O113" t="str">
            <v>上海市浦东新区银城中路488号太平金融大厦7楼</v>
          </cell>
          <cell r="P113" t="str">
            <v>86-21-38874600,86-21-38556666</v>
          </cell>
        </row>
        <row r="114">
          <cell r="B114" t="str">
            <v>泰康基金管理有限公司</v>
          </cell>
          <cell r="C114" t="str">
            <v>泰康基金</v>
          </cell>
          <cell r="D114" t="str">
            <v>基金管理公司</v>
          </cell>
          <cell r="E114">
            <v>44440</v>
          </cell>
          <cell r="F114">
            <v>44481</v>
          </cell>
          <cell r="G114" t="str">
            <v>金志刚</v>
          </cell>
          <cell r="H114" t="str">
            <v>金志刚</v>
          </cell>
          <cell r="I114" t="str">
            <v>保险系</v>
          </cell>
          <cell r="J114" t="str">
            <v>泰康资产管理有限责任公司 80%,嘉兴祺泰资产管理合伙企业(有限合伙) 4.4%,嘉兴舜泰资产管理合伙企业(有限合伙) 4.4%,嘉兴昱泰资产管理合伙企业(有限合伙) 4.4%,嘉兴宸泰资产管理合伙企业(有限合伙) 4.3%,嘉兴崇泰资产管理合伙企业(有限合伙) 2.5%</v>
          </cell>
          <cell r="K114" t="str">
            <v>民营企业</v>
          </cell>
          <cell r="L114">
            <v>12000</v>
          </cell>
          <cell r="M114" t="str">
            <v>北京市</v>
          </cell>
          <cell r="N114" t="str">
            <v>北京市西城区复兴门内大街156号4至5层1-14内5层501</v>
          </cell>
          <cell r="O114" t="str">
            <v>北京市西城区武定侯街2号泰康国际大厦3,5层</v>
          </cell>
          <cell r="P114" t="str">
            <v>400-18-95522</v>
          </cell>
        </row>
        <row r="115">
          <cell r="B115" t="str">
            <v>泰康资产管理有限责任公司</v>
          </cell>
          <cell r="C115" t="str">
            <v>泰康资产</v>
          </cell>
          <cell r="D115" t="str">
            <v>保险资产管理公司</v>
          </cell>
          <cell r="E115">
            <v>42041</v>
          </cell>
          <cell r="F115">
            <v>38769</v>
          </cell>
          <cell r="G115" t="str">
            <v>段国圣</v>
          </cell>
          <cell r="H115" t="str">
            <v/>
          </cell>
          <cell r="I115" t="str">
            <v>保险系</v>
          </cell>
          <cell r="J115" t="str">
            <v>泰康保险集团股份有限公司 100%</v>
          </cell>
          <cell r="K115" t="str">
            <v>民营企业</v>
          </cell>
          <cell r="L115">
            <v>100000</v>
          </cell>
          <cell r="M115" t="str">
            <v>上海市</v>
          </cell>
          <cell r="N115" t="str">
            <v>中国(上海)自由贸易试验区南泉北路429号29层(实际自然楼层26层)2901单元</v>
          </cell>
          <cell r="O115" t="str">
            <v>中国(上海)自由贸易试验区南泉北路429号泰康保险大厦2901,2903,2906-1,2907单元.</v>
          </cell>
          <cell r="P115" t="str">
            <v>86-10-57691888,86-10-57818688,86-10-66429988-8502</v>
          </cell>
        </row>
        <row r="116">
          <cell r="B116" t="str">
            <v>泰信基金管理有限公司</v>
          </cell>
          <cell r="C116" t="str">
            <v>泰信基金</v>
          </cell>
          <cell r="D116" t="str">
            <v>基金管理公司</v>
          </cell>
          <cell r="E116">
            <v>37749</v>
          </cell>
          <cell r="F116">
            <v>37764</v>
          </cell>
          <cell r="G116" t="str">
            <v>李高峰</v>
          </cell>
          <cell r="H116" t="str">
            <v>张秉麟</v>
          </cell>
          <cell r="I116" t="str">
            <v>信托系</v>
          </cell>
          <cell r="J116" t="str">
            <v>山东省鲁信投资控股集团有限公司 45%,江苏省投资管理有限责任公司 30%,青岛国信产融控股(集团)有限公司 25%</v>
          </cell>
          <cell r="K116" t="str">
            <v>中央国有企业</v>
          </cell>
          <cell r="L116">
            <v>20000</v>
          </cell>
          <cell r="M116" t="str">
            <v>上海市</v>
          </cell>
          <cell r="N116" t="str">
            <v>中国上海市浦东自由贸易试验区浦东南路256号华夏银行大厦37层</v>
          </cell>
          <cell r="O116" t="str">
            <v>中国(上海)自由贸易试验区浦东南路256号华夏银行大厦36-37层</v>
          </cell>
          <cell r="P116" t="str">
            <v>86-21-20899188,86-21-38784566,86-4008885988</v>
          </cell>
        </row>
        <row r="117">
          <cell r="B117" t="str">
            <v>天弘基金管理有限公司</v>
          </cell>
          <cell r="C117" t="str">
            <v>天弘基金</v>
          </cell>
          <cell r="D117" t="str">
            <v>基金管理公司</v>
          </cell>
          <cell r="E117">
            <v>38280</v>
          </cell>
          <cell r="F117">
            <v>38299</v>
          </cell>
          <cell r="G117" t="str">
            <v>黄辰立</v>
          </cell>
          <cell r="H117" t="str">
            <v>高阳</v>
          </cell>
          <cell r="I117" t="str">
            <v>互联网金融系</v>
          </cell>
          <cell r="J117" t="str">
            <v>蚂蚁科技集团股份有限公司 51%,天津信托有限责任公司 16.8%,内蒙古君正能源化工集团股份有限公司 15.6%,芜湖高新投资有限公司 5.6%,新疆天聚宸兴股权投资合伙企业(有限合伙) 3.5%,新疆天瑞博丰股权投资合伙企业(有限合伙) 3.5%,新疆天阜恒基股权投资合伙企业(有限合伙) 2%,新疆天惠新盟股权投资合伙企业(有限合伙) 2%</v>
          </cell>
          <cell r="K117" t="str">
            <v>民营企业</v>
          </cell>
          <cell r="L117">
            <v>51430</v>
          </cell>
          <cell r="M117" t="str">
            <v>天津市</v>
          </cell>
          <cell r="N117" t="str">
            <v>天津自贸试验区(中心商务区)新华路3678号宝风大厦(新金融大厦)16层02单元3号房间</v>
          </cell>
          <cell r="O117" t="str">
            <v>天津市河西区马场道59号天津国际经济贸易中心A座16层</v>
          </cell>
          <cell r="P117" t="str">
            <v>86-22-83310208,86-4007109999,86-4009868888</v>
          </cell>
        </row>
        <row r="118">
          <cell r="B118" t="str">
            <v>天治基金管理有限公司</v>
          </cell>
          <cell r="C118" t="str">
            <v>天治基金</v>
          </cell>
          <cell r="D118" t="str">
            <v>基金管理公司</v>
          </cell>
          <cell r="E118">
            <v>37761</v>
          </cell>
          <cell r="F118">
            <v>37768</v>
          </cell>
          <cell r="G118" t="str">
            <v>柴晓秀</v>
          </cell>
          <cell r="H118" t="str">
            <v/>
          </cell>
          <cell r="I118" t="str">
            <v>信托系</v>
          </cell>
          <cell r="J118" t="str">
            <v>吉林省信托有限责任公司 61.25%,中国吉林森林工业集团有限责任公司 38.75%</v>
          </cell>
          <cell r="K118" t="str">
            <v>地方国有企业</v>
          </cell>
          <cell r="L118">
            <v>16000</v>
          </cell>
          <cell r="M118" t="str">
            <v>上海市</v>
          </cell>
          <cell r="N118" t="str">
            <v>上海市徐汇区丰谷路315弄24号1-3层</v>
          </cell>
          <cell r="O118" t="str">
            <v>上海市徐汇区云锦路701号西岸智塔东塔楼19层</v>
          </cell>
          <cell r="P118" t="str">
            <v>86-21-60371155,86-21-60374800,86-4000984800</v>
          </cell>
        </row>
        <row r="119">
          <cell r="B119" t="str">
            <v>同泰基金管理有限公司</v>
          </cell>
          <cell r="C119" t="str">
            <v>同泰基金</v>
          </cell>
          <cell r="D119" t="str">
            <v>基金管理公司</v>
          </cell>
          <cell r="E119">
            <v>43358</v>
          </cell>
          <cell r="F119">
            <v>43384</v>
          </cell>
          <cell r="G119" t="str">
            <v>马俊生</v>
          </cell>
          <cell r="H119" t="str">
            <v>马俊生</v>
          </cell>
          <cell r="I119" t="str">
            <v>个人系</v>
          </cell>
          <cell r="J119" t="str">
            <v>刘文灿 33.3%,刘韫芬 32%,上海蓝尚投资管理中心(有限合伙) 20%,马俊生 4.9%,王敏飞 4.9%,王雪梅 4.9%</v>
          </cell>
          <cell r="K119" t="str">
            <v>民营企业</v>
          </cell>
          <cell r="L119">
            <v>10000</v>
          </cell>
          <cell r="M119" t="str">
            <v>深圳市</v>
          </cell>
          <cell r="N119" t="str">
            <v>深圳市福田区华富街道莲花一村社区皇岗路5001号深业上城(南区)T2栋3302</v>
          </cell>
          <cell r="O119" t="str">
            <v>深圳市福田区华富街道莲花一村社区皇岗路5001号深业上城(南区)T2栋3302</v>
          </cell>
          <cell r="P119" t="str">
            <v>400-830-1666</v>
          </cell>
        </row>
        <row r="120">
          <cell r="B120" t="str">
            <v>万家基金管理有限公司</v>
          </cell>
          <cell r="C120" t="str">
            <v>万家基金</v>
          </cell>
          <cell r="D120" t="str">
            <v>基金管理公司</v>
          </cell>
          <cell r="E120">
            <v>37475</v>
          </cell>
          <cell r="F120">
            <v>37491</v>
          </cell>
          <cell r="G120" t="str">
            <v>方一天</v>
          </cell>
          <cell r="H120" t="str">
            <v>陈广益</v>
          </cell>
          <cell r="I120" t="str">
            <v>券商系</v>
          </cell>
          <cell r="J120" t="str">
            <v>中泰证券股份有限公司 60%,山东省新动能基金管理有限公司 40%</v>
          </cell>
          <cell r="K120" t="str">
            <v>地方国有企业</v>
          </cell>
          <cell r="L120">
            <v>30000</v>
          </cell>
          <cell r="M120" t="str">
            <v>上海市</v>
          </cell>
          <cell r="N120" t="str">
            <v>中国上海市浦东自由贸易试验区浦电路360号8层(名义楼层9层)</v>
          </cell>
          <cell r="O120" t="str">
            <v>中国(上海)自由贸易试验区浦电路360号陆家嘴投资大厦9层</v>
          </cell>
          <cell r="P120" t="str">
            <v>86-21-38909626,86-4008880800,86-21-68644599</v>
          </cell>
        </row>
        <row r="121">
          <cell r="B121" t="str">
            <v>西部利得基金管理有限公司</v>
          </cell>
          <cell r="C121" t="str">
            <v>西部利得基金</v>
          </cell>
          <cell r="D121" t="str">
            <v>基金管理公司</v>
          </cell>
          <cell r="E121">
            <v>40379</v>
          </cell>
          <cell r="F121">
            <v>40379</v>
          </cell>
          <cell r="G121" t="str">
            <v>何方</v>
          </cell>
          <cell r="H121" t="str">
            <v>何方</v>
          </cell>
          <cell r="I121" t="str">
            <v>券商系</v>
          </cell>
          <cell r="J121" t="str">
            <v>西部证券股份有限公司 51%,利得科技有限公司 49%</v>
          </cell>
          <cell r="K121" t="str">
            <v>地方国有企业</v>
          </cell>
          <cell r="L121">
            <v>37000</v>
          </cell>
          <cell r="M121" t="str">
            <v>上海市</v>
          </cell>
          <cell r="N121" t="str">
            <v>中国上海市浦东自由贸易试验区耀体路276号901室-908室</v>
          </cell>
          <cell r="O121" t="str">
            <v>中国(上海)自由贸易试验区耀体路276号901室-908室</v>
          </cell>
          <cell r="P121" t="str">
            <v>86-21-38572666,86-21-38572888,86-4007007818</v>
          </cell>
        </row>
        <row r="122">
          <cell r="B122" t="str">
            <v>先锋基金管理有限公司</v>
          </cell>
          <cell r="C122" t="str">
            <v>先锋基金</v>
          </cell>
          <cell r="D122" t="str">
            <v>基金管理公司</v>
          </cell>
          <cell r="E122">
            <v>42506</v>
          </cell>
          <cell r="F122">
            <v>42506</v>
          </cell>
          <cell r="G122" t="str">
            <v>王重昆</v>
          </cell>
          <cell r="H122" t="str">
            <v>张帆</v>
          </cell>
          <cell r="I122" t="str">
            <v>其他派系</v>
          </cell>
          <cell r="J122" t="str">
            <v>北京指南针科技发展股份有限公司 93.5317%,北京福中达投资有限公司 4.99%,深圳市瑞智源投资合伙企业(有限合伙) 1.4783%</v>
          </cell>
          <cell r="K122" t="str">
            <v>民营企业</v>
          </cell>
          <cell r="L122">
            <v>23000</v>
          </cell>
          <cell r="M122" t="str">
            <v>深圳市</v>
          </cell>
          <cell r="N122" t="str">
            <v>深圳市福田区福田街道福安社区益田路5033号平安金融中心70楼7001-7002室</v>
          </cell>
          <cell r="O122" t="str">
            <v>北京市海淀区北太平庄路18号城建大厦A座24层</v>
          </cell>
          <cell r="P122" t="str">
            <v>86-10-58239853,86-10-58239890,86-4008159998</v>
          </cell>
        </row>
        <row r="123">
          <cell r="B123" t="str">
            <v>湘财基金管理有限公司</v>
          </cell>
          <cell r="C123" t="str">
            <v>湘财基金</v>
          </cell>
          <cell r="D123" t="str">
            <v>基金管理公司</v>
          </cell>
          <cell r="E123">
            <v>43265</v>
          </cell>
          <cell r="F123">
            <v>43294</v>
          </cell>
          <cell r="G123" t="str">
            <v>蒋军</v>
          </cell>
          <cell r="H123" t="str">
            <v/>
          </cell>
          <cell r="I123" t="str">
            <v>券商系</v>
          </cell>
          <cell r="J123" t="str">
            <v>湘财证券股份有限公司 100%</v>
          </cell>
          <cell r="K123" t="str">
            <v>国有企业</v>
          </cell>
          <cell r="L123">
            <v>35000</v>
          </cell>
          <cell r="M123" t="str">
            <v>上海市</v>
          </cell>
          <cell r="N123" t="str">
            <v>上海市静安区共和路169号2层40室</v>
          </cell>
          <cell r="O123" t="str">
            <v>上海市浦东新区杨高南路428号由由世纪广场1号楼3楼</v>
          </cell>
          <cell r="P123" t="str">
            <v>021-50606800,400-9200-759</v>
          </cell>
        </row>
        <row r="124">
          <cell r="B124" t="str">
            <v>新华基金管理股份有限公司</v>
          </cell>
          <cell r="C124" t="str">
            <v>新华基金</v>
          </cell>
          <cell r="D124" t="str">
            <v>基金管理公司</v>
          </cell>
          <cell r="E124">
            <v>38330</v>
          </cell>
          <cell r="F124">
            <v>38330</v>
          </cell>
          <cell r="G124" t="str">
            <v>银国宏</v>
          </cell>
          <cell r="H124" t="str">
            <v>胡三明</v>
          </cell>
          <cell r="I124" t="str">
            <v>券商系</v>
          </cell>
          <cell r="J124" t="str">
            <v>金融街证券股份有限公司 52.99%,北京华融综合投资有限公司 43.18%,杭州永原网络科技有限公司 2.1%,重庆市江北区国有资本投资运营管理集团有限公司 1.73%</v>
          </cell>
          <cell r="K124" t="str">
            <v>地方国有企业</v>
          </cell>
          <cell r="L124">
            <v>62775.641000000003</v>
          </cell>
          <cell r="M124" t="str">
            <v>重庆市</v>
          </cell>
          <cell r="N124" t="str">
            <v>重庆市江北区聚贤岩广场6号力帆中心2号办公楼第19层</v>
          </cell>
          <cell r="O124" t="str">
            <v>重庆市江北区聚贤岩广场6号力帆中心2号办公楼第19层</v>
          </cell>
          <cell r="P124" t="str">
            <v>86-10-68779666</v>
          </cell>
        </row>
        <row r="125">
          <cell r="B125" t="str">
            <v>新疆前海联合基金管理有限公司</v>
          </cell>
          <cell r="C125" t="str">
            <v>新疆前海联合基金</v>
          </cell>
          <cell r="D125" t="str">
            <v>基金管理公司</v>
          </cell>
          <cell r="E125">
            <v>42215</v>
          </cell>
          <cell r="F125">
            <v>42223</v>
          </cell>
          <cell r="G125" t="str">
            <v>贺国灵</v>
          </cell>
          <cell r="H125" t="str">
            <v>贺国灵</v>
          </cell>
          <cell r="I125" t="str">
            <v>其他派系</v>
          </cell>
          <cell r="J125" t="str">
            <v>上海证券有限责任公司 100%</v>
          </cell>
          <cell r="K125" t="str">
            <v>地方国有企业</v>
          </cell>
          <cell r="L125">
            <v>20000</v>
          </cell>
          <cell r="M125" t="str">
            <v>乌鲁木齐市</v>
          </cell>
          <cell r="N125" t="str">
            <v>新疆维吾尔自治区乌鲁木齐市经济技术开发区维泰南路1号维泰大厦1506室</v>
          </cell>
          <cell r="O125" t="str">
            <v>深圳市南山区桂湾四路197号前海华润金融中心T1栋第28和29层</v>
          </cell>
          <cell r="P125" t="str">
            <v>86-755-82788875,86-4006400099,86-755-82780666</v>
          </cell>
        </row>
        <row r="126">
          <cell r="B126" t="str">
            <v>新沃基金管理有限公司</v>
          </cell>
          <cell r="C126" t="str">
            <v>新沃基金</v>
          </cell>
          <cell r="D126" t="str">
            <v>基金管理公司</v>
          </cell>
          <cell r="E126">
            <v>42219</v>
          </cell>
          <cell r="F126">
            <v>42235</v>
          </cell>
          <cell r="G126" t="str">
            <v>朱灿</v>
          </cell>
          <cell r="H126" t="str">
            <v>李曦</v>
          </cell>
          <cell r="I126" t="str">
            <v>其他派系</v>
          </cell>
          <cell r="J126" t="str">
            <v>新沃控股集团有限公司 63.014%,新沃联合资产管理有限公司 27.006%,青岛海诺投资发展有限公司 4.99%,青岛金家岭控股集团有限公司 4.99%</v>
          </cell>
          <cell r="K126" t="str">
            <v>民营企业</v>
          </cell>
          <cell r="L126">
            <v>15596.5342</v>
          </cell>
          <cell r="M126" t="str">
            <v>青岛市</v>
          </cell>
          <cell r="N126" t="str">
            <v>山东省青岛市崂山区苗岭路15号青岛金融中心大厦702室</v>
          </cell>
          <cell r="O126" t="str">
            <v>北京市朝阳区创远路36号院8号楼5层D2区域</v>
          </cell>
          <cell r="P126" t="str">
            <v>86-10-58290600</v>
          </cell>
        </row>
        <row r="127">
          <cell r="B127" t="str">
            <v>鑫元基金管理有限公司</v>
          </cell>
          <cell r="C127" t="str">
            <v>鑫元基金</v>
          </cell>
          <cell r="D127" t="str">
            <v>基金管理公司</v>
          </cell>
          <cell r="E127">
            <v>41509</v>
          </cell>
          <cell r="F127">
            <v>41515</v>
          </cell>
          <cell r="G127" t="str">
            <v>龙艺</v>
          </cell>
          <cell r="H127" t="str">
            <v>于景亮</v>
          </cell>
          <cell r="I127" t="str">
            <v>银行系</v>
          </cell>
          <cell r="J127" t="str">
            <v>南京银行股份有限公司 80%,南京高科股份有限公司 20%</v>
          </cell>
          <cell r="K127" t="str">
            <v>地方国有企业</v>
          </cell>
          <cell r="L127">
            <v>170000</v>
          </cell>
          <cell r="M127" t="str">
            <v>上海市</v>
          </cell>
          <cell r="N127" t="str">
            <v>上海市静安区中山北路909号12层</v>
          </cell>
          <cell r="O127" t="str">
            <v>上海市静安区中山北路909号12楼</v>
          </cell>
          <cell r="P127" t="str">
            <v>86-21-20892000,86-21-68619600,86-4006066188</v>
          </cell>
        </row>
        <row r="128">
          <cell r="B128" t="str">
            <v>信达澳亚基金管理有限公司</v>
          </cell>
          <cell r="C128" t="str">
            <v>信达澳亚基金</v>
          </cell>
          <cell r="D128" t="str">
            <v>基金管理公司</v>
          </cell>
          <cell r="E128">
            <v>38821</v>
          </cell>
          <cell r="F128">
            <v>38873</v>
          </cell>
          <cell r="G128" t="str">
            <v>方敬</v>
          </cell>
          <cell r="H128" t="str">
            <v>方敬</v>
          </cell>
          <cell r="I128" t="str">
            <v>券商系</v>
          </cell>
          <cell r="J128" t="str">
            <v>信达证券股份有限公司 54%,澳大利亚康联首域集团有限公司 46%</v>
          </cell>
          <cell r="K128" t="str">
            <v>中外合资企业</v>
          </cell>
          <cell r="L128">
            <v>10000</v>
          </cell>
          <cell r="M128" t="str">
            <v>深圳市</v>
          </cell>
          <cell r="N128" t="str">
            <v>深圳市南山区粤海街道海珠社区科苑南路2666号中国华润大厦L1001</v>
          </cell>
          <cell r="O128" t="str">
            <v>深圳市南山区科苑南路2666号中国华润大厦10层</v>
          </cell>
          <cell r="P128" t="str">
            <v>86-4008888118,86-755-83172666,86-755-83160160</v>
          </cell>
        </row>
        <row r="129">
          <cell r="B129" t="str">
            <v>兴合基金管理有限公司</v>
          </cell>
          <cell r="C129" t="str">
            <v>兴合基金</v>
          </cell>
          <cell r="D129" t="str">
            <v>基金管理公司</v>
          </cell>
          <cell r="E129">
            <v>44252</v>
          </cell>
          <cell r="F129">
            <v>44414</v>
          </cell>
          <cell r="G129" t="str">
            <v>程丹倩</v>
          </cell>
          <cell r="H129" t="str">
            <v/>
          </cell>
          <cell r="I129" t="str">
            <v>个人系</v>
          </cell>
          <cell r="J129" t="str">
            <v>程丹倩 50.1702%,王锋 41.6817%,北京金华盛开企业管理中心(有限合伙) 2.963%,北京五象企业管理中心(有限合伙) 2.963%,北京琼锐企业管理中心(有限合伙) 2.2222%</v>
          </cell>
          <cell r="K129" t="str">
            <v>民营企业</v>
          </cell>
          <cell r="L129">
            <v>13500</v>
          </cell>
          <cell r="M129" t="str">
            <v>芜湖市</v>
          </cell>
          <cell r="N129" t="str">
            <v>芜湖市弋江区中山南路717号科技产业园A3栋</v>
          </cell>
          <cell r="O129" t="str">
            <v>安徽省芜湖市弋江区中山南路717号科技产业园A3栋</v>
          </cell>
          <cell r="P129" t="str">
            <v>400-997-0188</v>
          </cell>
        </row>
        <row r="130">
          <cell r="B130" t="str">
            <v>兴华基金管理有限公司</v>
          </cell>
          <cell r="C130" t="str">
            <v>兴华基金</v>
          </cell>
          <cell r="D130" t="str">
            <v>基金管理公司</v>
          </cell>
          <cell r="E130">
            <v>43894</v>
          </cell>
          <cell r="F130">
            <v>43949</v>
          </cell>
          <cell r="G130" t="str">
            <v>张磊</v>
          </cell>
          <cell r="H130" t="str">
            <v>张磊</v>
          </cell>
          <cell r="I130" t="str">
            <v>个人系</v>
          </cell>
          <cell r="J130" t="str">
            <v>张磊 60.61%,韩光华 4.99%,青岛信爱投资中心(有限合伙) 4.95%,青岛信勇投资中心(有限合伙) 4.95%,青岛信淳投资中心(有限合伙) 4.9%,青岛信朴投资中心(有限合伙) 4.9%,青岛信哲投资中心(有限合伙) 4.9%,青岛信谦投资中心(有限合伙) 4.9%,青岛信惇投资中心(有限合伙) 4.9%</v>
          </cell>
          <cell r="K130" t="str">
            <v>民营企业</v>
          </cell>
          <cell r="L130">
            <v>10000</v>
          </cell>
          <cell r="M130" t="str">
            <v>青岛市</v>
          </cell>
          <cell r="N130" t="str">
            <v>山东省青岛市李沧区金水路187号2号楼8层</v>
          </cell>
          <cell r="O130" t="str">
            <v>山东省青岛市李沧区金水路187号青岛国际院士港产业加速器2号楼8层</v>
          </cell>
          <cell r="P130" t="str">
            <v>400-067-8815</v>
          </cell>
        </row>
        <row r="131">
          <cell r="B131" t="str">
            <v>兴业基金管理有限公司</v>
          </cell>
          <cell r="C131" t="str">
            <v>兴业基金</v>
          </cell>
          <cell r="D131" t="str">
            <v>基金管理公司</v>
          </cell>
          <cell r="E131">
            <v>41360</v>
          </cell>
          <cell r="F131">
            <v>41381</v>
          </cell>
          <cell r="G131" t="str">
            <v>刘宗治</v>
          </cell>
          <cell r="H131" t="str">
            <v>李辉</v>
          </cell>
          <cell r="I131" t="str">
            <v>银行系</v>
          </cell>
          <cell r="J131" t="str">
            <v>兴业银行股份有限公司 90%,中海集团投资有限公司 10%</v>
          </cell>
          <cell r="K131" t="str">
            <v>地方国有企业</v>
          </cell>
          <cell r="L131">
            <v>120000</v>
          </cell>
          <cell r="M131" t="str">
            <v>福州市</v>
          </cell>
          <cell r="N131" t="str">
            <v>中国福州市鼓楼区五四路137号信和广场25楼</v>
          </cell>
          <cell r="O131" t="str">
            <v>上海市浦东新区银城路167号13,14层</v>
          </cell>
          <cell r="P131" t="str">
            <v>86-21-22211888,86-4000095561</v>
          </cell>
        </row>
        <row r="132">
          <cell r="B132" t="str">
            <v>兴银基金管理有限责任公司</v>
          </cell>
          <cell r="C132" t="str">
            <v>兴银基金</v>
          </cell>
          <cell r="D132" t="str">
            <v>基金管理公司</v>
          </cell>
          <cell r="E132">
            <v>41557</v>
          </cell>
          <cell r="F132">
            <v>41572</v>
          </cell>
          <cell r="G132" t="str">
            <v>易勇</v>
          </cell>
          <cell r="H132" t="str">
            <v>易勇</v>
          </cell>
          <cell r="I132" t="str">
            <v>券商系</v>
          </cell>
          <cell r="J132" t="str">
            <v>华福证券股份有限公司 76%,国脉科技股份有限公司 24%</v>
          </cell>
          <cell r="K132" t="str">
            <v>地方国有企业</v>
          </cell>
          <cell r="L132">
            <v>14300</v>
          </cell>
          <cell r="M132" t="str">
            <v>泉州市</v>
          </cell>
          <cell r="N132" t="str">
            <v>福建省泉州市丰泽区滨海街102号厦门银行泉州分行大厦19楼1908</v>
          </cell>
          <cell r="O132" t="str">
            <v>中国上海市浦东新区滨江大道5129号陆家嘴滨江中心N1幢三层,五层</v>
          </cell>
          <cell r="P132" t="str">
            <v>86-21-20296200</v>
          </cell>
        </row>
        <row r="133">
          <cell r="B133" t="str">
            <v>兴证全球基金管理有限公司</v>
          </cell>
          <cell r="C133" t="str">
            <v>兴证全球基金</v>
          </cell>
          <cell r="D133" t="str">
            <v>基金管理公司</v>
          </cell>
          <cell r="E133">
            <v>37894</v>
          </cell>
          <cell r="F133">
            <v>37894</v>
          </cell>
          <cell r="G133" t="str">
            <v>庄园芳</v>
          </cell>
          <cell r="H133" t="str">
            <v>陈锦泉</v>
          </cell>
          <cell r="I133" t="str">
            <v>券商系</v>
          </cell>
          <cell r="J133" t="str">
            <v>兴业证券股份有限公司 51%,全球人寿保险国际公司 49%</v>
          </cell>
          <cell r="K133" t="str">
            <v>中外合资企业</v>
          </cell>
          <cell r="L133">
            <v>15000</v>
          </cell>
          <cell r="M133" t="str">
            <v>上海市</v>
          </cell>
          <cell r="N133" t="str">
            <v>上海市金陵东路368号</v>
          </cell>
          <cell r="O133" t="str">
            <v>上海市浦东新区芳甸路1155号嘉里城办公楼28楼</v>
          </cell>
          <cell r="P133" t="str">
            <v>86-21-20398888,86-4006780099,86-21-20398927</v>
          </cell>
        </row>
        <row r="134">
          <cell r="B134" t="str">
            <v>兴证证券资产管理有限公司</v>
          </cell>
          <cell r="C134" t="str">
            <v>兴证资管</v>
          </cell>
          <cell r="D134" t="str">
            <v>券商资产管理公司</v>
          </cell>
          <cell r="E134">
            <v>45238</v>
          </cell>
          <cell r="F134">
            <v>41799</v>
          </cell>
          <cell r="G134" t="str">
            <v>刘宇</v>
          </cell>
          <cell r="H134" t="str">
            <v/>
          </cell>
          <cell r="I134" t="str">
            <v>券商系</v>
          </cell>
          <cell r="J134" t="str">
            <v>兴业证券股份有限公司 100%</v>
          </cell>
          <cell r="K134" t="str">
            <v>地方国有企业</v>
          </cell>
          <cell r="L134">
            <v>80000</v>
          </cell>
          <cell r="M134" t="str">
            <v>福州市</v>
          </cell>
          <cell r="N134" t="str">
            <v>福建省平潭县金井镇天山北路3号金井湾商务营运中心6栋15层110室</v>
          </cell>
          <cell r="O134" t="str">
            <v>上海市浦东新区长柳路36号兴业证券大厦9层</v>
          </cell>
          <cell r="P134" t="str">
            <v>86-21-38565583</v>
          </cell>
        </row>
        <row r="135">
          <cell r="B135" t="str">
            <v>易方达基金管理有限公司</v>
          </cell>
          <cell r="C135" t="str">
            <v>易方达基金</v>
          </cell>
          <cell r="D135" t="str">
            <v>基金管理公司</v>
          </cell>
          <cell r="E135">
            <v>36998</v>
          </cell>
          <cell r="F135">
            <v>36998</v>
          </cell>
          <cell r="G135" t="str">
            <v>吴欣荣</v>
          </cell>
          <cell r="H135" t="str">
            <v>吴欣荣</v>
          </cell>
          <cell r="I135" t="str">
            <v>券商系</v>
          </cell>
          <cell r="J135" t="str">
            <v>广东粤财信托有限公司 22.6514%,广发证券股份有限公司 22.6514%,盈峰集团有限公司 22.6514%,广东省广晟控股集团有限公司 15.101%,广州市广永国有资产经营有限公司 7.5505%,珠海聚莱康投资合伙企业(有限合伙) 1.7558%,珠海祺泰宝投资合伙企业(有限合伙) 1.6205%,珠海聚弘康投资合伙企业(有限合伙) 1.5388%,珠海祺丰宝投资合伙企业(有限合伙) 1.5309%,珠海祺荣宝投资合伙企业(有限合伙) 1.5087%,珠海聚宁康投资合伙企业(有限合伙) 1.4396%</v>
          </cell>
          <cell r="K135" t="str">
            <v>公众企业</v>
          </cell>
          <cell r="L135">
            <v>13244.2</v>
          </cell>
          <cell r="M135" t="str">
            <v>珠海市</v>
          </cell>
          <cell r="N135" t="str">
            <v>广东省珠海市横琴新区荣粤道188号6层</v>
          </cell>
          <cell r="O135" t="str">
            <v>广东省广州市天河区珠江新城珠江东路30号广州银行大厦40-43F</v>
          </cell>
          <cell r="P135" t="str">
            <v>86-4008818088,86-20-85102688</v>
          </cell>
        </row>
        <row r="136">
          <cell r="B136" t="str">
            <v>易米基金管理有限公司</v>
          </cell>
          <cell r="C136" t="str">
            <v>易米基金</v>
          </cell>
          <cell r="D136" t="str">
            <v>基金管理公司</v>
          </cell>
          <cell r="E136">
            <v>44036</v>
          </cell>
          <cell r="F136">
            <v>42879</v>
          </cell>
          <cell r="G136" t="str">
            <v>李毅</v>
          </cell>
          <cell r="H136" t="str">
            <v/>
          </cell>
          <cell r="I136" t="str">
            <v>个人系</v>
          </cell>
          <cell r="J136" t="str">
            <v>李毅 35%,董涛 19.23%,郭之英 10.5%,杨旭蔚 10.5%,陈华晨 4.99%,梁旭 4.95%,刘鹏宇 4.95%,上海易米满堂企业管理合伙企业(有限合伙) 4.95%,上海易米满怀企业管理合伙企业(有限合伙) 4.93%</v>
          </cell>
          <cell r="K136" t="str">
            <v>民营企业</v>
          </cell>
          <cell r="L136">
            <v>15000</v>
          </cell>
          <cell r="M136" t="str">
            <v>上海市</v>
          </cell>
          <cell r="N136" t="str">
            <v>上海市虹口区保定路450号9幢320室</v>
          </cell>
          <cell r="O136" t="str">
            <v>上海市浦东新区杨高南路759号29层02单元</v>
          </cell>
          <cell r="P136" t="str">
            <v>4006-046-899</v>
          </cell>
        </row>
        <row r="137">
          <cell r="B137" t="str">
            <v>益民基金管理有限公司</v>
          </cell>
          <cell r="C137" t="str">
            <v>益民基金</v>
          </cell>
          <cell r="D137" t="str">
            <v>基金管理公司</v>
          </cell>
          <cell r="E137">
            <v>38687</v>
          </cell>
          <cell r="F137">
            <v>38698</v>
          </cell>
          <cell r="G137" t="str">
            <v>马赟</v>
          </cell>
          <cell r="H137" t="str">
            <v/>
          </cell>
          <cell r="I137" t="str">
            <v>信托系</v>
          </cell>
          <cell r="J137" t="str">
            <v>重庆国际信托股份有限公司 65%,中国新纪元有限公司 35%</v>
          </cell>
          <cell r="K137" t="str">
            <v>地方国有企业</v>
          </cell>
          <cell r="L137">
            <v>11000</v>
          </cell>
          <cell r="M137" t="str">
            <v>重庆市</v>
          </cell>
          <cell r="N137" t="str">
            <v>重庆市渝中区上清寺路110号</v>
          </cell>
          <cell r="O137" t="str">
            <v>北京市朝阳区建国门外大街甲6号1幢A座17层[05/06/07A]室</v>
          </cell>
          <cell r="P137" t="str">
            <v>86-4006508808,86-10-63105559,86-10-63105556</v>
          </cell>
        </row>
        <row r="138">
          <cell r="B138" t="str">
            <v>银河基金管理有限公司</v>
          </cell>
          <cell r="C138" t="str">
            <v>银河基金</v>
          </cell>
          <cell r="D138" t="str">
            <v>基金管理公司</v>
          </cell>
          <cell r="E138">
            <v>37421</v>
          </cell>
          <cell r="F138">
            <v>37421</v>
          </cell>
          <cell r="G138" t="str">
            <v>胡泊</v>
          </cell>
          <cell r="H138" t="str">
            <v>史平武</v>
          </cell>
          <cell r="I138" t="str">
            <v>其他派系</v>
          </cell>
          <cell r="J138" t="str">
            <v>中国银河金融控股有限责任公司 50%,首都机场集团有限公司 12.5%,湖南电广传媒股份有限公司 12.5%,上海城投(集团)有限公司 12.5%,中国石油天然气集团有限公司 12.5%</v>
          </cell>
          <cell r="K138" t="str">
            <v>中央国有企业</v>
          </cell>
          <cell r="L138">
            <v>20000</v>
          </cell>
          <cell r="M138" t="str">
            <v>上海市</v>
          </cell>
          <cell r="N138" t="str">
            <v>中国上海市浦东自由贸易试验区世纪大道1568号15层</v>
          </cell>
          <cell r="O138" t="str">
            <v>中国(上海)自由贸易试验区富城路99号21-22层</v>
          </cell>
          <cell r="P138" t="str">
            <v>86-4008200860,86-21-38568888</v>
          </cell>
        </row>
        <row r="139">
          <cell r="B139" t="str">
            <v>银华基金管理股份有限公司</v>
          </cell>
          <cell r="C139" t="str">
            <v>银华基金</v>
          </cell>
          <cell r="D139" t="str">
            <v>基金管理公司</v>
          </cell>
          <cell r="E139">
            <v>37039</v>
          </cell>
          <cell r="F139">
            <v>37039</v>
          </cell>
          <cell r="G139" t="str">
            <v>王珠林</v>
          </cell>
          <cell r="H139" t="str">
            <v>王立新</v>
          </cell>
          <cell r="I139" t="str">
            <v>券商系</v>
          </cell>
          <cell r="J139" t="str">
            <v>西南证券股份有限公司 44.1%,第一创业证券股份有限公司 26.1%,东北证券股份有限公司 18.9%,珠海银华聚义投资合伙企业(有限合伙) 3.57%,珠海银华汇玥投资合伙企业(有限合伙) 3.22%,珠海银华致信投资合伙企业(有限合伙) 3.2%,山西海鑫实业有限公司 0.9%</v>
          </cell>
          <cell r="K139" t="str">
            <v>地方国有企业</v>
          </cell>
          <cell r="L139">
            <v>22220</v>
          </cell>
          <cell r="M139" t="str">
            <v>深圳市</v>
          </cell>
          <cell r="N139" t="str">
            <v>深圳市福田区深南大道6008号特区报业大厦19层</v>
          </cell>
          <cell r="O139" t="str">
            <v>北京市东城区东长安街1号东方广场东方经贸城C2办公楼15层</v>
          </cell>
          <cell r="P139" t="str">
            <v>86-10-58163000,86-10-85186558,86-4006783333</v>
          </cell>
        </row>
        <row r="140">
          <cell r="B140" t="str">
            <v>英大基金管理有限公司</v>
          </cell>
          <cell r="C140" t="str">
            <v>英大基金</v>
          </cell>
          <cell r="D140" t="str">
            <v>基金管理公司</v>
          </cell>
          <cell r="E140">
            <v>41065</v>
          </cell>
          <cell r="F140">
            <v>41138</v>
          </cell>
          <cell r="G140" t="str">
            <v>范育晖</v>
          </cell>
          <cell r="H140" t="str">
            <v>范育晖</v>
          </cell>
          <cell r="I140" t="str">
            <v>其他派系</v>
          </cell>
          <cell r="J140" t="str">
            <v>国网英大国际控股集团有限公司 100%</v>
          </cell>
          <cell r="K140" t="str">
            <v>中央国有企业</v>
          </cell>
          <cell r="L140">
            <v>114600</v>
          </cell>
          <cell r="M140" t="str">
            <v>北京市</v>
          </cell>
          <cell r="N140" t="str">
            <v>北京市朝阳区东三环中路1号环球金融中心西塔22楼2201</v>
          </cell>
          <cell r="O140" t="str">
            <v>北京市朝阳区东三环中路1号环球金融中心西塔22楼2201</v>
          </cell>
          <cell r="P140" t="str">
            <v>86-10-57835666,400-890-5288</v>
          </cell>
        </row>
        <row r="141">
          <cell r="B141" t="str">
            <v>永赢基金管理有限公司</v>
          </cell>
          <cell r="C141" t="str">
            <v>永赢基金</v>
          </cell>
          <cell r="D141" t="str">
            <v>基金管理公司</v>
          </cell>
          <cell r="E141">
            <v>41555</v>
          </cell>
          <cell r="F141">
            <v>41585</v>
          </cell>
          <cell r="G141" t="str">
            <v>马宇晖</v>
          </cell>
          <cell r="H141" t="str">
            <v>芦特尔</v>
          </cell>
          <cell r="I141" t="str">
            <v>银行系</v>
          </cell>
          <cell r="J141" t="str">
            <v>宁波银行股份有限公司 71.49%,Oversea-Chinese Banking Corporation Limited 28.51%</v>
          </cell>
          <cell r="K141" t="str">
            <v>中外合资企业</v>
          </cell>
          <cell r="L141">
            <v>90000</v>
          </cell>
          <cell r="M141" t="str">
            <v>宁波市</v>
          </cell>
          <cell r="N141" t="str">
            <v>浙江省宁波市鄞州区中山东路466号</v>
          </cell>
          <cell r="O141" t="str">
            <v>上海市浦东新区世纪大道210号二十一世纪大厦21,22,23,27层</v>
          </cell>
          <cell r="P141" t="str">
            <v>86-21-51690188,86-21-51690111,400-805-8888</v>
          </cell>
        </row>
        <row r="142">
          <cell r="B142" t="str">
            <v>圆信永丰基金管理有限公司</v>
          </cell>
          <cell r="C142" t="str">
            <v>圆信永丰基金</v>
          </cell>
          <cell r="D142" t="str">
            <v>基金管理公司</v>
          </cell>
          <cell r="E142">
            <v>41606</v>
          </cell>
          <cell r="F142">
            <v>41641</v>
          </cell>
          <cell r="G142" t="str">
            <v>胡荣炜</v>
          </cell>
          <cell r="H142" t="str">
            <v>高健</v>
          </cell>
          <cell r="I142" t="str">
            <v>信托系</v>
          </cell>
          <cell r="J142" t="str">
            <v>厦门国际信托有限公司 51%,永丰证券投资信托股份有限公司 49%</v>
          </cell>
          <cell r="K142" t="str">
            <v>中外合资企业</v>
          </cell>
          <cell r="L142">
            <v>20000</v>
          </cell>
          <cell r="M142" t="str">
            <v>厦门市</v>
          </cell>
          <cell r="N142" t="str">
            <v>福建省厦门市思明区展鸿路82号厦门金融中心大厦21楼2102单元</v>
          </cell>
          <cell r="O142" t="str">
            <v>中国上海市浦东新区世纪大道1528号陆家嘴基金大厦19楼</v>
          </cell>
          <cell r="P142" t="str">
            <v>86-592-3016500,86-21-60366000,86-21-60366009</v>
          </cell>
        </row>
        <row r="143">
          <cell r="B143" t="str">
            <v>长安基金管理有限公司</v>
          </cell>
          <cell r="C143" t="str">
            <v>长安基金</v>
          </cell>
          <cell r="D143" t="str">
            <v>基金管理公司</v>
          </cell>
          <cell r="E143">
            <v>40780</v>
          </cell>
          <cell r="F143">
            <v>40791</v>
          </cell>
          <cell r="G143" t="str">
            <v>崔晓健</v>
          </cell>
          <cell r="H143" t="str">
            <v>孙晔伟</v>
          </cell>
          <cell r="I143" t="str">
            <v>信托系</v>
          </cell>
          <cell r="J143" t="str">
            <v>长安国际信托股份有限公司 29.63%,杭州景林景淳企业管理合伙企业(有限合伙) 25.93%,上海恒嘉美联发展有限公司 24.44%,五星控股集团有限公司 13.33%,兵器装备集团财务有限责任公司 6.67%</v>
          </cell>
          <cell r="K143" t="str">
            <v>地方国有企业</v>
          </cell>
          <cell r="L143">
            <v>27000</v>
          </cell>
          <cell r="M143" t="str">
            <v>上海市</v>
          </cell>
          <cell r="N143" t="str">
            <v>上海市虹口区丰镇路806号3幢371室</v>
          </cell>
          <cell r="O143" t="str">
            <v>上海市浦东新区芳甸路1088号紫竹国际大厦16层</v>
          </cell>
          <cell r="P143" t="str">
            <v>86-21-20329999,86-4008209688</v>
          </cell>
        </row>
        <row r="144">
          <cell r="B144" t="str">
            <v>长城基金管理有限公司</v>
          </cell>
          <cell r="C144" t="str">
            <v>长城基金</v>
          </cell>
          <cell r="D144" t="str">
            <v>基金管理公司</v>
          </cell>
          <cell r="E144">
            <v>37252</v>
          </cell>
          <cell r="F144">
            <v>37252</v>
          </cell>
          <cell r="G144" t="str">
            <v>王军</v>
          </cell>
          <cell r="H144" t="str">
            <v>邱春杨</v>
          </cell>
          <cell r="I144" t="str">
            <v>券商系</v>
          </cell>
          <cell r="J144" t="str">
            <v>长城证券股份有限公司 47.059%,北方国际信托股份有限公司 17.647%,东方证券股份有限公司 17.647%,中原信托有限公司 17.647%</v>
          </cell>
          <cell r="K144" t="str">
            <v>中央国有企业</v>
          </cell>
          <cell r="L144">
            <v>15000</v>
          </cell>
          <cell r="M144" t="str">
            <v>深圳市</v>
          </cell>
          <cell r="N144" t="str">
            <v>深圳市福田区莲花街道福新社区鹏程一路9号广电金融中心36层DEF单元、38层、39层</v>
          </cell>
          <cell r="O144" t="str">
            <v>深圳市福田区莲花街道福新社区鹏程一路9号广电金融中心36层DEF单元,38层,39层</v>
          </cell>
          <cell r="P144" t="str">
            <v>0755-29279188,400-8868-666,0755-83680399</v>
          </cell>
        </row>
        <row r="145">
          <cell r="B145" t="str">
            <v>长江证券(上海)资产管理有限公司</v>
          </cell>
          <cell r="C145" t="str">
            <v>长江资管</v>
          </cell>
          <cell r="D145" t="str">
            <v>券商资产管理公司</v>
          </cell>
          <cell r="E145">
            <v>42009</v>
          </cell>
          <cell r="F145">
            <v>41898</v>
          </cell>
          <cell r="G145" t="str">
            <v>杨忠</v>
          </cell>
          <cell r="H145" t="str">
            <v>潘山</v>
          </cell>
          <cell r="I145" t="str">
            <v>券商系</v>
          </cell>
          <cell r="J145" t="str">
            <v>长江证券股份有限公司 100%</v>
          </cell>
          <cell r="K145" t="str">
            <v>公众企业</v>
          </cell>
          <cell r="L145">
            <v>230000</v>
          </cell>
          <cell r="M145" t="str">
            <v>上海市</v>
          </cell>
          <cell r="N145" t="str">
            <v>上海市虹口区新建路200号B栋19层</v>
          </cell>
          <cell r="O145" t="str">
            <v>上海市虹口区新建路200号B栋19层</v>
          </cell>
          <cell r="P145" t="str">
            <v>86-21-65779555</v>
          </cell>
        </row>
        <row r="146">
          <cell r="B146" t="str">
            <v>长盛基金管理有限公司</v>
          </cell>
          <cell r="C146" t="str">
            <v>长盛基金</v>
          </cell>
          <cell r="D146" t="str">
            <v>基金管理公司</v>
          </cell>
          <cell r="E146">
            <v>36242</v>
          </cell>
          <cell r="F146">
            <v>36245</v>
          </cell>
          <cell r="G146" t="str">
            <v>胡甲</v>
          </cell>
          <cell r="H146" t="str">
            <v>汤琰</v>
          </cell>
          <cell r="I146" t="str">
            <v>券商系</v>
          </cell>
          <cell r="J146" t="str">
            <v>国元证券股份有限公司 41%,星展银行有限公司 33%,安徽省投资集团控股有限公司 13%,安徽省信用融资担保集团有限公司 13%</v>
          </cell>
          <cell r="K146" t="str">
            <v>中外合资企业</v>
          </cell>
          <cell r="L146">
            <v>20600</v>
          </cell>
          <cell r="M146" t="str">
            <v>深圳市</v>
          </cell>
          <cell r="N146" t="str">
            <v>深圳市福田区福田中心区福中三路诺德金融中心主楼10D</v>
          </cell>
          <cell r="O146" t="str">
            <v>北京市朝阳区安定路5号院3号楼中建财富国际中心3-5层</v>
          </cell>
          <cell r="P146" t="str">
            <v>86-4008882666,86-10-86497777,010-86497888</v>
          </cell>
        </row>
        <row r="147">
          <cell r="B147" t="str">
            <v>长信基金管理有限责任公司</v>
          </cell>
          <cell r="C147" t="str">
            <v>长信基金</v>
          </cell>
          <cell r="D147" t="str">
            <v>基金管理公司</v>
          </cell>
          <cell r="E147">
            <v>37739</v>
          </cell>
          <cell r="F147">
            <v>37750</v>
          </cell>
          <cell r="G147" t="str">
            <v>刘元瑞</v>
          </cell>
          <cell r="H147" t="str">
            <v>覃波</v>
          </cell>
          <cell r="I147" t="str">
            <v>券商系</v>
          </cell>
          <cell r="J147" t="str">
            <v>长江证券股份有限公司 44.55%,上海海欣集团股份有限公司 31.21%,武汉钢铁有限公司 15.15%,上海彤胜投资管理中心(有限合伙) 4.55%,上海彤骏投资管理中心(有限合伙) 4.54%</v>
          </cell>
          <cell r="K147" t="str">
            <v>公众企业</v>
          </cell>
          <cell r="L147">
            <v>16500</v>
          </cell>
          <cell r="M147" t="str">
            <v>上海市</v>
          </cell>
          <cell r="N147" t="str">
            <v>中国上海市浦东自由贸易试验区银城中路68号9楼</v>
          </cell>
          <cell r="O147" t="str">
            <v>上海市自由贸易试验区银城中路68号9楼</v>
          </cell>
          <cell r="P147" t="str">
            <v>86-4007005566,86-21-61009999</v>
          </cell>
        </row>
        <row r="148">
          <cell r="B148" t="str">
            <v>招商基金管理有限公司</v>
          </cell>
          <cell r="C148" t="str">
            <v>招商基金</v>
          </cell>
          <cell r="D148" t="str">
            <v>基金管理公司</v>
          </cell>
          <cell r="E148">
            <v>37617</v>
          </cell>
          <cell r="F148">
            <v>37617</v>
          </cell>
          <cell r="G148" t="str">
            <v>王颖</v>
          </cell>
          <cell r="H148" t="str">
            <v>钟文岳</v>
          </cell>
          <cell r="I148" t="str">
            <v>银行系</v>
          </cell>
          <cell r="J148" t="str">
            <v>招商银行股份有限公司 55%,招商证券股份有限公司 45%</v>
          </cell>
          <cell r="K148" t="str">
            <v>中央国有企业</v>
          </cell>
          <cell r="L148">
            <v>131000</v>
          </cell>
          <cell r="M148" t="str">
            <v>深圳市</v>
          </cell>
          <cell r="N148" t="str">
            <v>深圳市福田区深南大道7088号</v>
          </cell>
          <cell r="O148" t="str">
            <v>广东省深圳市福田区深南大道7088号招商银行大厦28楼</v>
          </cell>
          <cell r="P148" t="str">
            <v>86-4008879555,86-755-83199596</v>
          </cell>
        </row>
        <row r="149">
          <cell r="B149" t="str">
            <v>招商证券资产管理有限公司</v>
          </cell>
          <cell r="C149" t="str">
            <v>招商资管</v>
          </cell>
          <cell r="D149" t="str">
            <v>券商资产管理公司</v>
          </cell>
          <cell r="E149">
            <v>45131</v>
          </cell>
          <cell r="F149">
            <v>42097</v>
          </cell>
          <cell r="G149" t="str">
            <v>易卫东</v>
          </cell>
          <cell r="H149" t="str">
            <v/>
          </cell>
          <cell r="I149" t="str">
            <v>券商系</v>
          </cell>
          <cell r="J149" t="str">
            <v>招商证券股份有限公司 100%</v>
          </cell>
          <cell r="K149" t="str">
            <v>中央国有企业</v>
          </cell>
          <cell r="L149">
            <v>100000</v>
          </cell>
          <cell r="M149" t="str">
            <v>深圳市</v>
          </cell>
          <cell r="N149" t="str">
            <v>广东省深圳市前海深港合作区南山街道听海大道5059号前海鸿荣源中心A座2501</v>
          </cell>
          <cell r="O149" t="str">
            <v>广东省深圳市福田区福华一路111号招商证券大厦17-18楼,518046</v>
          </cell>
          <cell r="P149" t="str">
            <v>86-755-82940793,95565</v>
          </cell>
        </row>
        <row r="150">
          <cell r="B150" t="str">
            <v>浙江浙商证券资产管理有限公司</v>
          </cell>
          <cell r="C150" t="str">
            <v>浙商资管</v>
          </cell>
          <cell r="D150" t="str">
            <v>券商资产管理公司</v>
          </cell>
          <cell r="E150">
            <v>41870</v>
          </cell>
          <cell r="F150">
            <v>41382</v>
          </cell>
          <cell r="G150" t="str">
            <v>盛建龙</v>
          </cell>
          <cell r="H150" t="str">
            <v/>
          </cell>
          <cell r="I150" t="str">
            <v>券商系</v>
          </cell>
          <cell r="J150" t="str">
            <v>浙商证券股份有限公司 100%</v>
          </cell>
          <cell r="K150" t="str">
            <v>地方国有企业</v>
          </cell>
          <cell r="L150">
            <v>120000</v>
          </cell>
          <cell r="M150" t="str">
            <v>杭州市</v>
          </cell>
          <cell r="N150" t="str">
            <v>浙江省杭州市拱墅区天水巷25号</v>
          </cell>
          <cell r="O150" t="str">
            <v>浙江省杭州市江干区江干区五星路201号</v>
          </cell>
          <cell r="P150" t="str">
            <v>86-571-87901590,86-571-87901951,86-571-87901949</v>
          </cell>
        </row>
        <row r="151">
          <cell r="B151" t="str">
            <v>浙商基金管理有限公司</v>
          </cell>
          <cell r="C151" t="str">
            <v>浙商基金</v>
          </cell>
          <cell r="D151" t="str">
            <v>基金管理公司</v>
          </cell>
          <cell r="E151">
            <v>40441</v>
          </cell>
          <cell r="F151">
            <v>40472</v>
          </cell>
          <cell r="G151" t="str">
            <v>肖风</v>
          </cell>
          <cell r="H151" t="str">
            <v>刘岩</v>
          </cell>
          <cell r="I151" t="str">
            <v>券商系</v>
          </cell>
          <cell r="J151" t="str">
            <v>民生人寿保险股份有限公司 50%,养生堂有限公司 25%,浙商证券股份有限公司 25%</v>
          </cell>
          <cell r="K151" t="str">
            <v>民营企业</v>
          </cell>
          <cell r="L151">
            <v>30000</v>
          </cell>
          <cell r="M151" t="str">
            <v>杭州市</v>
          </cell>
          <cell r="N151" t="str">
            <v>浙江省杭州市下城区环城北路208号1801室</v>
          </cell>
          <cell r="O151" t="str">
            <v>浙江省杭州市萧山经济技术开发区万向创新聚能城奔竞大道2828号3幢406室</v>
          </cell>
          <cell r="P151" t="str">
            <v>021-60350819</v>
          </cell>
        </row>
        <row r="152">
          <cell r="B152" t="str">
            <v>中庚基金管理有限公司</v>
          </cell>
          <cell r="C152" t="str">
            <v>中庚基金</v>
          </cell>
          <cell r="D152" t="str">
            <v>基金管理公司</v>
          </cell>
          <cell r="E152">
            <v>43256</v>
          </cell>
          <cell r="F152">
            <v>42321</v>
          </cell>
          <cell r="G152" t="str">
            <v>孟辉</v>
          </cell>
          <cell r="H152" t="str">
            <v>孟辉</v>
          </cell>
          <cell r="I152" t="str">
            <v>个人系</v>
          </cell>
          <cell r="J152" t="str">
            <v>孟辉 33.25%,中庚置业集团有限公司 23.75%,闫炘 18.05%,丘栋荣 9.73%,上海睦菁投资管理合伙企业(有限合伙) 4.74%,福建海龙威投资发展有限公司 3.8%,曹庆 2.39%,张京 2.39%,福建瑞闽投资有限公司 1.9%</v>
          </cell>
          <cell r="K152" t="str">
            <v>民营企业</v>
          </cell>
          <cell r="L152">
            <v>21050</v>
          </cell>
          <cell r="M152" t="str">
            <v>上海市</v>
          </cell>
          <cell r="N152" t="str">
            <v>上海市虹口区欧阳路218弄1号420室</v>
          </cell>
          <cell r="O152" t="str">
            <v>上海市浦东新区陆家嘴环路1318号星展银行大厦703-704室</v>
          </cell>
          <cell r="P152" t="str">
            <v>86-21-53549999,86-21-20639999</v>
          </cell>
        </row>
        <row r="153">
          <cell r="B153" t="str">
            <v>中国人保资产管理有限公司</v>
          </cell>
          <cell r="C153" t="str">
            <v>人保资产</v>
          </cell>
          <cell r="D153" t="str">
            <v>保险资产管理公司</v>
          </cell>
          <cell r="E153">
            <v>42746</v>
          </cell>
          <cell r="F153">
            <v>37818</v>
          </cell>
          <cell r="G153" t="str">
            <v>黄明</v>
          </cell>
          <cell r="H153" t="str">
            <v/>
          </cell>
          <cell r="I153" t="str">
            <v>保险系</v>
          </cell>
          <cell r="J153" t="str">
            <v>中国人民保险集团股份有限公司 100%</v>
          </cell>
          <cell r="K153" t="str">
            <v>国有企业</v>
          </cell>
          <cell r="L153">
            <v>129800</v>
          </cell>
          <cell r="M153" t="str">
            <v>上海市</v>
          </cell>
          <cell r="N153" t="str">
            <v>中国(上海)自由贸易试验区世纪大道1198号20层,21层,22层</v>
          </cell>
          <cell r="O153" t="str">
            <v>中国(上海)自由贸易试验区世纪大道1198号20层,21层,22层,25层03,04单元,26层01,02,07,08单元</v>
          </cell>
          <cell r="P153" t="str">
            <v>86-21-38571800</v>
          </cell>
        </row>
        <row r="154">
          <cell r="B154" t="str">
            <v>中海基金管理有限公司</v>
          </cell>
          <cell r="C154" t="str">
            <v>中海基金</v>
          </cell>
          <cell r="D154" t="str">
            <v>基金管理公司</v>
          </cell>
          <cell r="E154">
            <v>38064</v>
          </cell>
          <cell r="F154">
            <v>38064</v>
          </cell>
          <cell r="G154" t="str">
            <v>曾杰</v>
          </cell>
          <cell r="H154" t="str">
            <v>曾杰</v>
          </cell>
          <cell r="I154" t="str">
            <v>信托系</v>
          </cell>
          <cell r="J154" t="str">
            <v>中海信托股份有限公司 41.591%,国联民生证券股份有限公司 33.409%,法国爱德蒙得洛希尔银行 25%</v>
          </cell>
          <cell r="K154" t="str">
            <v>中外合资企业</v>
          </cell>
          <cell r="L154">
            <v>14666.67</v>
          </cell>
          <cell r="M154" t="str">
            <v>上海市</v>
          </cell>
          <cell r="N154" t="str">
            <v>上海市浦东新区银城中路68号2905-2908室及30层</v>
          </cell>
          <cell r="O154" t="str">
            <v>上海市浦东新区银城中路68号2905-2908室及30层</v>
          </cell>
          <cell r="P154" t="str">
            <v>86-21-38429808,86-4008889788</v>
          </cell>
        </row>
        <row r="155">
          <cell r="B155" t="str">
            <v>中航基金管理有限公司</v>
          </cell>
          <cell r="C155" t="str">
            <v>中航基金</v>
          </cell>
          <cell r="D155" t="str">
            <v>基金管理公司</v>
          </cell>
          <cell r="E155">
            <v>42529</v>
          </cell>
          <cell r="F155">
            <v>42537</v>
          </cell>
          <cell r="G155" t="str">
            <v>杨彦伟</v>
          </cell>
          <cell r="H155" t="str">
            <v/>
          </cell>
          <cell r="I155" t="str">
            <v>券商系</v>
          </cell>
          <cell r="J155" t="str">
            <v>中航证券有限公司 55%,北京首钢基金有限公司 45%</v>
          </cell>
          <cell r="K155" t="str">
            <v>国有企业</v>
          </cell>
          <cell r="L155">
            <v>30000</v>
          </cell>
          <cell r="M155" t="str">
            <v>北京市</v>
          </cell>
          <cell r="N155" t="str">
            <v>北京市石景山区五一剧场南路2号院1号楼7层702E</v>
          </cell>
          <cell r="O155" t="str">
            <v>北京市朝阳区天辰东路1号院北京亚洲金融大厦D座第8层801,805,806层</v>
          </cell>
          <cell r="P155" t="str">
            <v>86-10-56793180,86-4006662186</v>
          </cell>
        </row>
        <row r="156">
          <cell r="B156" t="str">
            <v>中加基金管理有限公司</v>
          </cell>
          <cell r="C156" t="str">
            <v>中加基金</v>
          </cell>
          <cell r="D156" t="str">
            <v>基金管理公司</v>
          </cell>
          <cell r="E156">
            <v>41347</v>
          </cell>
          <cell r="F156">
            <v>41360</v>
          </cell>
          <cell r="G156" t="str">
            <v>杨琳</v>
          </cell>
          <cell r="H156" t="str">
            <v/>
          </cell>
          <cell r="I156" t="str">
            <v>银行系</v>
          </cell>
          <cell r="J156" t="str">
            <v>北京银行股份有限公司 44%,The Bank of Nova Scotia 28%,北京乾融投资(集团)有限公司 12%,中地种业(集团)有限公司 6%,绍兴越华开发经营有限公司 5%,中国有研科技集团有限公司 5%</v>
          </cell>
          <cell r="K156" t="str">
            <v>中外合资企业</v>
          </cell>
          <cell r="L156">
            <v>46500</v>
          </cell>
          <cell r="M156" t="str">
            <v>北京市</v>
          </cell>
          <cell r="N156" t="str">
            <v>北京市顺义区仁和镇顺泽大街65号317室</v>
          </cell>
          <cell r="O156" t="str">
            <v>北京市西城区南纬路35号</v>
          </cell>
          <cell r="P156" t="str">
            <v>86-400-0095526,86-10-63620212</v>
          </cell>
        </row>
        <row r="157">
          <cell r="B157" t="str">
            <v>中金基金管理有限公司</v>
          </cell>
          <cell r="C157" t="str">
            <v>中金基金</v>
          </cell>
          <cell r="D157" t="str">
            <v>基金管理公司</v>
          </cell>
          <cell r="E157">
            <v>41654</v>
          </cell>
          <cell r="F157">
            <v>41680</v>
          </cell>
          <cell r="G157" t="str">
            <v>李金泽</v>
          </cell>
          <cell r="H157" t="str">
            <v>宗喆</v>
          </cell>
          <cell r="I157" t="str">
            <v>券商系</v>
          </cell>
          <cell r="J157" t="str">
            <v>中国国际金融股份有限公司 100%</v>
          </cell>
          <cell r="K157" t="str">
            <v>中央国有企业</v>
          </cell>
          <cell r="L157">
            <v>90000</v>
          </cell>
          <cell r="M157" t="str">
            <v>北京市</v>
          </cell>
          <cell r="N157" t="str">
            <v>北京市朝阳区建国门外大街1号国贸写字楼2座26层05室</v>
          </cell>
          <cell r="O157" t="str">
            <v>北京市朝阳区建国门外大街1号国贸大厦B座43层</v>
          </cell>
          <cell r="P157" t="str">
            <v>86-10-63211122,86-4008681166</v>
          </cell>
        </row>
        <row r="158">
          <cell r="B158" t="str">
            <v>中科沃土基金管理有限公司</v>
          </cell>
          <cell r="C158" t="str">
            <v>中科沃土基金</v>
          </cell>
          <cell r="D158" t="str">
            <v>基金管理公司</v>
          </cell>
          <cell r="E158">
            <v>42227</v>
          </cell>
          <cell r="F158">
            <v>42253</v>
          </cell>
          <cell r="G158" t="str">
            <v>钟光正</v>
          </cell>
          <cell r="H158" t="str">
            <v>钟光正</v>
          </cell>
          <cell r="I158" t="str">
            <v>其他派系</v>
          </cell>
          <cell r="J158" t="str">
            <v>广东中科科创创业投资管理有限责任公司 62.2273%,珠海横琴沃信投资合伙企业(有限合伙) 10.5372%,广东省粤科金融集团有限公司 8.2645%,广东普瑞投资发展合伙企业(有限合伙) 2.686%,广州西拓投资合伙企业(有限合伙) 2.6322%,珠海横琴沃富投资合伙企业(有限合伙) 2.6322%,珠海横琴沃智投资合伙企业(有限合伙) 2.6322%,珠海横琴沃泽投资合伙企业(有限合伙) 2.4793%,珠海横琴沃海投资合伙企业(有限合伙) 2.0248%,珠海横琴沃土投资有限公司 2.0248%,广东中广创业投资管理有限公司 1.8595%</v>
          </cell>
          <cell r="K158" t="str">
            <v>民营企业</v>
          </cell>
          <cell r="L158">
            <v>24200</v>
          </cell>
          <cell r="M158" t="str">
            <v>佛山市</v>
          </cell>
          <cell r="N158" t="str">
            <v>佛山市南海区桂城街道桂澜北路6号千灯湖创投小镇核心区(自编号)十三座(B4)</v>
          </cell>
          <cell r="O158" t="str">
            <v>广东省佛山市南海区桂城街道桂澜北路6号千灯湖创投小镇核心区(自编号)十三座(B4)</v>
          </cell>
          <cell r="P158" t="str">
            <v>0757-86208666,86-4000183610,0757-86208750</v>
          </cell>
        </row>
        <row r="159">
          <cell r="B159" t="str">
            <v>中欧基金管理有限公司</v>
          </cell>
          <cell r="C159" t="str">
            <v>中欧基金</v>
          </cell>
          <cell r="D159" t="str">
            <v>基金管理公司</v>
          </cell>
          <cell r="E159">
            <v>38866</v>
          </cell>
          <cell r="F159">
            <v>38917</v>
          </cell>
          <cell r="G159" t="str">
            <v>窦玉明</v>
          </cell>
          <cell r="H159" t="str">
            <v>刘建平</v>
          </cell>
          <cell r="I159" t="str">
            <v>私募系</v>
          </cell>
          <cell r="J159" t="str">
            <v>华平亚太资产管理有限公司 23.3%,国都证券股份有限公司 20%,窦玉明 18%,上海睦亿投资管理合伙企业(有限合伙) 9.469%,刘建平 4.975%,周蔚文 3.8307%,许欣 3.3946%,上海穆延投资管理合伙企业(有限合伙) 2.5227%,卢纯青 2.2535%,于岚 1.7933%,葛兰 1.6818%,王培 1.6591%,于洁 1.0492%,郑焰 1%,方伊 0.7774%,卞玺云 0.7658%,刘伟伟 0.5909%,曲径 0.5909%,郑苏丹 0.5444%,袁维德 0.4955%,蓝小康 0.4545%,许文星 0.3318%,黎忆海 0.3153%,殷姿 0.2045%</v>
          </cell>
          <cell r="K159" t="str">
            <v>中外合资企业</v>
          </cell>
          <cell r="L159">
            <v>22000</v>
          </cell>
          <cell r="M159" t="str">
            <v>上海市</v>
          </cell>
          <cell r="N159" t="str">
            <v>中国上海市浦东自由贸易试验区陆家嘴环路479号8层</v>
          </cell>
          <cell r="O159" t="str">
            <v>中国(上海)自由贸易试验区陆家嘴环路479号上海中心大厦8层</v>
          </cell>
          <cell r="P159" t="str">
            <v>021-68609602,021-68609600,021-68609601,4007009700</v>
          </cell>
        </row>
        <row r="160">
          <cell r="B160" t="str">
            <v>中泰证券(上海)资产管理有限公司</v>
          </cell>
          <cell r="C160" t="str">
            <v>中泰证券资管</v>
          </cell>
          <cell r="D160" t="str">
            <v>券商资产管理公司</v>
          </cell>
          <cell r="E160">
            <v>43087</v>
          </cell>
          <cell r="F160">
            <v>41864</v>
          </cell>
          <cell r="G160" t="str">
            <v>黄文卿</v>
          </cell>
          <cell r="H160" t="str">
            <v/>
          </cell>
          <cell r="I160" t="str">
            <v>券商系</v>
          </cell>
          <cell r="J160" t="str">
            <v>中泰证券股份有限公司 60%,深圳派特纳投资企业(有限合伙) 24%,深圳前海山小投资企业(有限合伙) 16%</v>
          </cell>
          <cell r="K160" t="str">
            <v>地方国有企业</v>
          </cell>
          <cell r="L160">
            <v>16666</v>
          </cell>
          <cell r="M160" t="str">
            <v>上海市</v>
          </cell>
          <cell r="N160" t="str">
            <v>上海市黄浦区延安东路175号24楼05室</v>
          </cell>
          <cell r="O160" t="str">
            <v>上海市浦东新区银城中路488号太平金融大厦10层</v>
          </cell>
          <cell r="P160" t="str">
            <v>86-21-20521111,86-21-20521199,86-21-20521007</v>
          </cell>
        </row>
        <row r="161">
          <cell r="B161" t="str">
            <v>中信保诚基金管理有限公司</v>
          </cell>
          <cell r="C161" t="str">
            <v>中信保诚基金</v>
          </cell>
          <cell r="D161" t="str">
            <v>基金管理公司</v>
          </cell>
          <cell r="E161">
            <v>38583</v>
          </cell>
          <cell r="F161">
            <v>38625</v>
          </cell>
          <cell r="G161" t="str">
            <v>涂一锴</v>
          </cell>
          <cell r="H161" t="str">
            <v>董元星</v>
          </cell>
          <cell r="I161" t="str">
            <v>信托系</v>
          </cell>
          <cell r="J161" t="str">
            <v>保诚有限公司 49%,中信信托有限责任公司 49%,中新苏州工业园区创业投资有限公司 2%</v>
          </cell>
          <cell r="K161" t="str">
            <v>中外合资企业</v>
          </cell>
          <cell r="L161">
            <v>20000</v>
          </cell>
          <cell r="M161" t="str">
            <v>上海市</v>
          </cell>
          <cell r="N161" t="str">
            <v>中国(上海)自由贸易试验区银城路16号19层</v>
          </cell>
          <cell r="O161" t="str">
            <v>中国(上海)自由贸易试验区银城路16号19层</v>
          </cell>
          <cell r="P161" t="str">
            <v>86-4006660066,86-21-68649788</v>
          </cell>
        </row>
        <row r="162">
          <cell r="B162" t="str">
            <v>中信建投基金管理有限公司</v>
          </cell>
          <cell r="C162" t="str">
            <v>中信建投基金</v>
          </cell>
          <cell r="D162" t="str">
            <v>基金管理公司</v>
          </cell>
          <cell r="E162">
            <v>41507</v>
          </cell>
          <cell r="F162">
            <v>41526</v>
          </cell>
          <cell r="G162" t="str">
            <v>黄凌</v>
          </cell>
          <cell r="H162" t="str">
            <v>金强</v>
          </cell>
          <cell r="I162" t="str">
            <v>券商系</v>
          </cell>
          <cell r="J162" t="str">
            <v>中信建投证券股份有限公司 100%</v>
          </cell>
          <cell r="K162" t="str">
            <v>中央国有企业</v>
          </cell>
          <cell r="L162">
            <v>45000</v>
          </cell>
          <cell r="M162" t="str">
            <v>北京市</v>
          </cell>
          <cell r="N162" t="str">
            <v>北京市怀柔区桥梓镇八龙桥雅苑3号楼1室</v>
          </cell>
          <cell r="O162" t="str">
            <v>北京市东城区朝阳门内大街188号鸿安国际大厦6,8层</v>
          </cell>
          <cell r="P162" t="str">
            <v>86-10-59100288,86-4009108108</v>
          </cell>
        </row>
        <row r="163">
          <cell r="B163" t="str">
            <v>中银国际证券股份有限公司</v>
          </cell>
          <cell r="C163" t="str">
            <v>中银证券</v>
          </cell>
          <cell r="D163" t="str">
            <v>证券公司</v>
          </cell>
          <cell r="E163">
            <v>42236</v>
          </cell>
          <cell r="F163">
            <v>37315</v>
          </cell>
          <cell r="G163" t="str">
            <v>周权</v>
          </cell>
          <cell r="H163" t="str">
            <v/>
          </cell>
          <cell r="I163" t="str">
            <v>券商系</v>
          </cell>
          <cell r="J163" t="str">
            <v>中銀國際控股有限公司 33.42%,中国石油集团资本有限责任公司 14.32%,江西铜业股份有限公司 4.7%,江苏洋河酒厂股份有限公司 1.84%,香港中央結算有限公司 1.58%,国泰中证全指证券公司交易型开放式指数证券投资基金 1.55%,中国通用技术(集团)控股有限责任公司 1.2%,华宝中证全指证券公司交易型开放式指数证券投资基金 1.02%,中证500交易型开放式指数证券投资基金 0.88%,朱晔 0.77%</v>
          </cell>
          <cell r="K163" t="str">
            <v>公众企业</v>
          </cell>
          <cell r="L163">
            <v>277800</v>
          </cell>
          <cell r="M163" t="str">
            <v>上海市</v>
          </cell>
          <cell r="N163" t="str">
            <v>上海市浦东新区银城中路200号中银大厦39层</v>
          </cell>
          <cell r="O163" t="str">
            <v>上海市浦东新区银城中路200号中银大厦39,40,41层,北京市西城区西单北大街110号7层</v>
          </cell>
          <cell r="P163" t="str">
            <v>86-21-20328000</v>
          </cell>
        </row>
        <row r="164">
          <cell r="B164" t="str">
            <v>中银基金管理有限公司</v>
          </cell>
          <cell r="C164" t="str">
            <v>中银基金</v>
          </cell>
          <cell r="D164" t="str">
            <v>基金管理公司</v>
          </cell>
          <cell r="E164">
            <v>38197</v>
          </cell>
          <cell r="F164">
            <v>38211</v>
          </cell>
          <cell r="G164" t="str">
            <v>刘信群</v>
          </cell>
          <cell r="H164" t="str">
            <v>张家文</v>
          </cell>
          <cell r="I164" t="str">
            <v>银行系</v>
          </cell>
          <cell r="J164" t="str">
            <v>中国银行股份有限公司 83.5%,BLACKROCK INVESTMENT MANAGEMENT (UK) LIMITED 16.5%</v>
          </cell>
          <cell r="K164" t="str">
            <v>中外合资企业</v>
          </cell>
          <cell r="L164">
            <v>10000</v>
          </cell>
          <cell r="M164" t="str">
            <v>上海市</v>
          </cell>
          <cell r="N164" t="str">
            <v>上海市浦东银城中路200号中银大厦45楼</v>
          </cell>
          <cell r="O164" t="str">
            <v>上海市浦东新区银城中路200号中银大厦26楼,27楼,45楼</v>
          </cell>
          <cell r="P164" t="str">
            <v>021-38848999,021-38834999</v>
          </cell>
        </row>
        <row r="165">
          <cell r="B165" t="str">
            <v>中邮创业基金管理股份有限公司</v>
          </cell>
          <cell r="C165" t="str">
            <v>中邮基金</v>
          </cell>
          <cell r="D165" t="str">
            <v>基金管理公司</v>
          </cell>
          <cell r="E165">
            <v>38761</v>
          </cell>
          <cell r="F165">
            <v>38845</v>
          </cell>
          <cell r="G165" t="str">
            <v>张涛</v>
          </cell>
          <cell r="H165" t="str">
            <v>张志名</v>
          </cell>
          <cell r="I165" t="str">
            <v>券商系</v>
          </cell>
          <cell r="J165" t="str">
            <v>首创证券股份有限公司 46.37%,中邮证券有限责任公司 28.61%,株式会社三井住友銀行 23.68%,华创证券有限责任公司 0.63%,财信证券股份有限公司 0.27%,蔡国斌 0.08%,金融街证券股份有限公司 0.07%,吴普红 0.05%,国金证券股份有限公司 0.04%,华金证券股份有限公司 0.04%</v>
          </cell>
          <cell r="K165" t="str">
            <v>中外合资企业</v>
          </cell>
          <cell r="L165">
            <v>30410</v>
          </cell>
          <cell r="M165" t="str">
            <v>北京市</v>
          </cell>
          <cell r="N165" t="str">
            <v>北京市东城区北三环东路36号2号楼C座20层</v>
          </cell>
          <cell r="O165" t="str">
            <v>北京市东城区北三环东路36号2号楼C座20层</v>
          </cell>
          <cell r="P165" t="str">
            <v>86-10-82295160</v>
          </cell>
        </row>
        <row r="166">
          <cell r="B166" t="str">
            <v>朱雀基金管理有限公司</v>
          </cell>
          <cell r="C166" t="str">
            <v>朱雀基金</v>
          </cell>
          <cell r="D166" t="str">
            <v>基金管理公司</v>
          </cell>
          <cell r="E166">
            <v>43358</v>
          </cell>
          <cell r="F166">
            <v>43398</v>
          </cell>
          <cell r="G166" t="str">
            <v>梁跃军</v>
          </cell>
          <cell r="H166" t="str">
            <v>梁跃军</v>
          </cell>
          <cell r="I166" t="str">
            <v>私募系</v>
          </cell>
          <cell r="J166" t="str">
            <v>朱雀股权投资管理有限公司 65%,上海朱雀辛酉投资中心(有限合伙) 35%</v>
          </cell>
          <cell r="K166" t="str">
            <v>民营企业</v>
          </cell>
          <cell r="L166">
            <v>15000</v>
          </cell>
          <cell r="M166" t="str">
            <v>西安市</v>
          </cell>
          <cell r="N166" t="str">
            <v>陕西省西安经济技术开发区草滩生态产业园尚稷路8号一栋二楼</v>
          </cell>
          <cell r="O166" t="str">
            <v>上海市浦东新区海阳西路555号/东育路588号前滩中心路555号/东育路588号前滩中心第58层</v>
          </cell>
          <cell r="P166" t="str">
            <v>86-21-20305888</v>
          </cell>
        </row>
        <row r="168">
          <cell r="B168" t="str">
            <v>数据来源：Wind</v>
          </cell>
          <cell r="C168" t="str">
            <v/>
          </cell>
          <cell r="D168" t="str">
            <v/>
          </cell>
          <cell r="E168" t="str">
            <v/>
          </cell>
          <cell r="F168" t="str">
            <v/>
          </cell>
          <cell r="G168" t="str">
            <v/>
          </cell>
          <cell r="H168" t="str">
            <v/>
          </cell>
          <cell r="I168" t="str">
            <v/>
          </cell>
          <cell r="J168" t="str">
            <v/>
          </cell>
          <cell r="K168" t="str">
            <v/>
          </cell>
          <cell r="L168" t="str">
            <v/>
          </cell>
          <cell r="M168" t="str">
            <v/>
          </cell>
          <cell r="N168" t="str">
            <v/>
          </cell>
          <cell r="O168" t="str">
            <v/>
          </cell>
          <cell r="P168" t="str">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万得"/>
    </sheetNames>
    <sheetDataSet>
      <sheetData sheetId="0">
        <row r="1">
          <cell r="B1" t="str">
            <v>证券简称</v>
          </cell>
          <cell r="C1" t="str">
            <v>公司网站</v>
          </cell>
        </row>
        <row r="2">
          <cell r="B2" t="str">
            <v>中邮创业基金管理股份有限公司</v>
          </cell>
          <cell r="C2" t="str">
            <v>www.postfund.com.cn</v>
          </cell>
        </row>
        <row r="3">
          <cell r="B3" t="str">
            <v>融通基金管理有限公司</v>
          </cell>
          <cell r="C3" t="str">
            <v>www.rtfund.com</v>
          </cell>
        </row>
        <row r="4">
          <cell r="B4" t="str">
            <v>华商基金管理有限公司</v>
          </cell>
          <cell r="C4" t="str">
            <v>www.hsfund.com</v>
          </cell>
        </row>
        <row r="5">
          <cell r="B5" t="str">
            <v>兴证全球基金管理有限公司</v>
          </cell>
          <cell r="C5" t="str">
            <v>www.xqfunds.com</v>
          </cell>
        </row>
        <row r="6">
          <cell r="B6" t="str">
            <v>国联安基金管理有限公司</v>
          </cell>
          <cell r="C6" t="str">
            <v>www.cpicfunds.com</v>
          </cell>
        </row>
        <row r="7">
          <cell r="B7" t="str">
            <v>交银施罗德基金管理有限公司</v>
          </cell>
          <cell r="C7" t="str">
            <v>www.fund001.com</v>
          </cell>
        </row>
        <row r="8">
          <cell r="B8" t="str">
            <v>银华基金管理股份有限公司</v>
          </cell>
          <cell r="C8" t="str">
            <v>www.yhfund.com.cn</v>
          </cell>
        </row>
        <row r="9">
          <cell r="B9" t="str">
            <v>鹏华基金管理有限公司</v>
          </cell>
          <cell r="C9" t="str">
            <v>www.phfund.com</v>
          </cell>
        </row>
        <row r="10">
          <cell r="B10" t="str">
            <v>民生加银基金管理有限公司</v>
          </cell>
          <cell r="C10" t="str">
            <v>www.msjyfund.com.cn</v>
          </cell>
        </row>
        <row r="11">
          <cell r="B11" t="str">
            <v>浙商基金管理有限公司</v>
          </cell>
          <cell r="C11" t="str">
            <v>www.zsfund.com</v>
          </cell>
        </row>
        <row r="12">
          <cell r="B12" t="str">
            <v>天弘基金管理有限公司</v>
          </cell>
          <cell r="C12" t="str">
            <v>www.thfund.com.cn</v>
          </cell>
        </row>
        <row r="13">
          <cell r="B13" t="str">
            <v>天治基金管理有限公司</v>
          </cell>
          <cell r="C13" t="str">
            <v>www.chinanature.com.cn</v>
          </cell>
        </row>
        <row r="14">
          <cell r="B14" t="str">
            <v>东方基金管理股份有限公司</v>
          </cell>
          <cell r="C14" t="str">
            <v>www.orient-fund.com/</v>
          </cell>
        </row>
        <row r="15">
          <cell r="B15" t="str">
            <v>华宝基金管理有限公司</v>
          </cell>
          <cell r="C15" t="str">
            <v>www.fsfund.com</v>
          </cell>
        </row>
        <row r="16">
          <cell r="B16" t="str">
            <v>海富通基金管理有限公司</v>
          </cell>
          <cell r="C16" t="str">
            <v>www.hftfund.com</v>
          </cell>
        </row>
        <row r="17">
          <cell r="B17" t="str">
            <v>摩根士丹利基金管理(中国)有限公司</v>
          </cell>
          <cell r="C17" t="str">
            <v>www.morganstanleyfunds.com.cn</v>
          </cell>
        </row>
        <row r="18">
          <cell r="B18" t="str">
            <v>华泰柏瑞基金管理有限公司</v>
          </cell>
          <cell r="C18" t="str">
            <v>www.huatai-pb.com</v>
          </cell>
        </row>
        <row r="19">
          <cell r="B19" t="str">
            <v>嘉实基金管理有限公司</v>
          </cell>
          <cell r="C19" t="str">
            <v>www.jsfund.cn</v>
          </cell>
        </row>
        <row r="20">
          <cell r="B20" t="str">
            <v>南方基金管理股份有限公司</v>
          </cell>
          <cell r="C20" t="str">
            <v>www.nffund.com</v>
          </cell>
        </row>
        <row r="21">
          <cell r="B21" t="str">
            <v>新华基金管理股份有限公司</v>
          </cell>
          <cell r="C21" t="str">
            <v>www.ncfund.com.cn</v>
          </cell>
        </row>
        <row r="22">
          <cell r="B22" t="str">
            <v>宏利基金管理有限公司</v>
          </cell>
          <cell r="C22" t="str">
            <v>www.manulifefund.com.cn</v>
          </cell>
        </row>
        <row r="23">
          <cell r="B23" t="str">
            <v>博时基金管理有限公司</v>
          </cell>
          <cell r="C23" t="str">
            <v>www.bosera.com</v>
          </cell>
        </row>
        <row r="24">
          <cell r="B24" t="str">
            <v>华夏基金管理有限公司</v>
          </cell>
          <cell r="C24" t="str">
            <v>www.ChinaAMC.com</v>
          </cell>
        </row>
        <row r="25">
          <cell r="B25" t="str">
            <v>金元顺安基金管理有限公司</v>
          </cell>
          <cell r="C25" t="str">
            <v>www.jysa99.com</v>
          </cell>
        </row>
        <row r="26">
          <cell r="B26" t="str">
            <v>万家基金管理有限公司</v>
          </cell>
          <cell r="C26" t="str">
            <v>www.wjasset.com</v>
          </cell>
        </row>
        <row r="27">
          <cell r="B27" t="str">
            <v>中欧基金管理有限公司</v>
          </cell>
          <cell r="C27" t="str">
            <v>www.zofund.com</v>
          </cell>
        </row>
        <row r="28">
          <cell r="B28" t="str">
            <v>大成基金管理有限公司</v>
          </cell>
          <cell r="C28" t="str">
            <v>www.dcfund.com.cn</v>
          </cell>
        </row>
        <row r="29">
          <cell r="B29" t="str">
            <v>易方达基金管理有限公司</v>
          </cell>
          <cell r="C29" t="str">
            <v>www.efunds.com.cn</v>
          </cell>
        </row>
        <row r="30">
          <cell r="B30" t="str">
            <v>长信基金管理有限责任公司</v>
          </cell>
          <cell r="C30" t="str">
            <v>www.cxfund.com.cn</v>
          </cell>
        </row>
        <row r="31">
          <cell r="B31" t="str">
            <v>华安基金管理有限公司</v>
          </cell>
          <cell r="C31" t="str">
            <v>www.huaan.com.cn</v>
          </cell>
        </row>
        <row r="32">
          <cell r="B32" t="str">
            <v>长城基金管理有限公司</v>
          </cell>
          <cell r="C32" t="str">
            <v>www.ccfund.com.cn</v>
          </cell>
        </row>
        <row r="33">
          <cell r="B33" t="str">
            <v>长盛基金管理有限公司</v>
          </cell>
          <cell r="C33" t="str">
            <v>www.csfunds.com.cn</v>
          </cell>
        </row>
        <row r="34">
          <cell r="B34" t="str">
            <v>农银汇理基金管理有限公司</v>
          </cell>
          <cell r="C34" t="str">
            <v>www.abc-ca.com</v>
          </cell>
        </row>
        <row r="35">
          <cell r="B35" t="str">
            <v>宝盈基金管理有限公司</v>
          </cell>
          <cell r="C35" t="str">
            <v>www.byfunds.com</v>
          </cell>
        </row>
        <row r="36">
          <cell r="B36" t="str">
            <v>招商基金管理有限公司</v>
          </cell>
          <cell r="C36" t="str">
            <v>www.cmfchina.com</v>
          </cell>
        </row>
        <row r="37">
          <cell r="B37" t="str">
            <v>富国基金管理有限公司</v>
          </cell>
          <cell r="C37" t="str">
            <v>www.fullgoal.com.cn</v>
          </cell>
        </row>
        <row r="38">
          <cell r="B38" t="str">
            <v>中海基金管理有限公司</v>
          </cell>
          <cell r="C38" t="str">
            <v>www.zhfund.com</v>
          </cell>
        </row>
        <row r="39">
          <cell r="B39" t="str">
            <v>浦银安盛基金管理有限公司</v>
          </cell>
          <cell r="C39" t="str">
            <v>www.py-axa.com</v>
          </cell>
        </row>
        <row r="40">
          <cell r="B40" t="str">
            <v>汇丰晋信基金管理有限公司</v>
          </cell>
          <cell r="C40" t="str">
            <v>www.hsbcjt.cn</v>
          </cell>
        </row>
        <row r="41">
          <cell r="B41" t="str">
            <v>信达澳亚基金管理有限公司</v>
          </cell>
          <cell r="C41" t="str">
            <v>www.fscinda.com</v>
          </cell>
        </row>
        <row r="42">
          <cell r="B42" t="str">
            <v>东吴基金管理有限公司</v>
          </cell>
          <cell r="C42" t="str">
            <v>www.scfund.com.cn</v>
          </cell>
        </row>
        <row r="43">
          <cell r="B43" t="str">
            <v>益民基金管理有限公司</v>
          </cell>
          <cell r="C43" t="str">
            <v>www.ymfund.com</v>
          </cell>
        </row>
        <row r="44">
          <cell r="B44" t="str">
            <v>银河基金管理有限公司</v>
          </cell>
          <cell r="C44" t="str">
            <v>www.galaxyasset.com</v>
          </cell>
        </row>
        <row r="45">
          <cell r="B45" t="str">
            <v>华富基金管理有限公司</v>
          </cell>
          <cell r="C45" t="str">
            <v>www.hffund.com</v>
          </cell>
        </row>
        <row r="46">
          <cell r="B46" t="str">
            <v>光大保德信基金管理有限公司</v>
          </cell>
          <cell r="C46" t="str">
            <v>www.epf.com.cn</v>
          </cell>
        </row>
        <row r="47">
          <cell r="B47" t="str">
            <v>诺安基金管理有限公司</v>
          </cell>
          <cell r="C47" t="str">
            <v>www.lionfund.com.cn</v>
          </cell>
        </row>
        <row r="48">
          <cell r="B48" t="str">
            <v>汇添富基金管理股份有限公司</v>
          </cell>
          <cell r="C48" t="str">
            <v>www.99fund.com</v>
          </cell>
        </row>
        <row r="49">
          <cell r="B49" t="str">
            <v>摩根基金管理(中国)有限公司</v>
          </cell>
          <cell r="C49" t="str">
            <v>www.cifm.com</v>
          </cell>
        </row>
        <row r="50">
          <cell r="B50" t="str">
            <v>金鹰基金管理有限公司</v>
          </cell>
          <cell r="C50" t="str">
            <v>www.gefund.com.cn</v>
          </cell>
        </row>
        <row r="51">
          <cell r="B51" t="str">
            <v>景顺长城基金管理有限公司</v>
          </cell>
          <cell r="C51" t="str">
            <v>www.igwfmc.com</v>
          </cell>
        </row>
        <row r="52">
          <cell r="B52" t="str">
            <v>泰信基金管理有限公司</v>
          </cell>
          <cell r="C52" t="str">
            <v>www.ftfund.com</v>
          </cell>
        </row>
        <row r="53">
          <cell r="B53" t="str">
            <v>工银瑞信基金管理有限公司</v>
          </cell>
          <cell r="C53" t="str">
            <v>www.icbccs.com.cn</v>
          </cell>
        </row>
        <row r="54">
          <cell r="B54" t="str">
            <v>广发基金管理有限公司</v>
          </cell>
          <cell r="C54" t="str">
            <v>www.gffunds.com.cn</v>
          </cell>
        </row>
        <row r="55">
          <cell r="B55" t="str">
            <v>西部利得基金管理有限公司</v>
          </cell>
          <cell r="C55" t="str">
            <v>https://www.westleadfund.com/</v>
          </cell>
        </row>
        <row r="56">
          <cell r="B56" t="str">
            <v>建信基金管理有限责任公司</v>
          </cell>
          <cell r="C56" t="str">
            <v>www.ccbfund.cn</v>
          </cell>
        </row>
        <row r="57">
          <cell r="B57" t="str">
            <v>中信保诚基金管理有限公司</v>
          </cell>
          <cell r="C57" t="str">
            <v>www.citicprufunds.com.cn</v>
          </cell>
        </row>
        <row r="58">
          <cell r="B58" t="str">
            <v>国投瑞银基金管理有限公司</v>
          </cell>
          <cell r="C58" t="str">
            <v>www.ubssdic.com</v>
          </cell>
        </row>
        <row r="59">
          <cell r="B59" t="str">
            <v>申万菱信基金管理有限公司</v>
          </cell>
          <cell r="C59" t="str">
            <v>www.swsmu.com</v>
          </cell>
        </row>
        <row r="60">
          <cell r="B60" t="str">
            <v>国泰基金管理有限公司</v>
          </cell>
          <cell r="C60" t="str">
            <v>www.gtfund.com</v>
          </cell>
        </row>
        <row r="61">
          <cell r="B61" t="str">
            <v>国海富兰克林基金管理有限公司</v>
          </cell>
          <cell r="C61" t="str">
            <v>www.ftsfund.com</v>
          </cell>
        </row>
        <row r="62">
          <cell r="B62" t="str">
            <v>中银基金管理有限公司</v>
          </cell>
          <cell r="C62" t="str">
            <v>www.bocim.com</v>
          </cell>
        </row>
        <row r="63">
          <cell r="B63" t="str">
            <v>诺德基金管理有限公司</v>
          </cell>
          <cell r="C63" t="str">
            <v>www.nuodefund.com</v>
          </cell>
        </row>
        <row r="64">
          <cell r="B64" t="str">
            <v>平安基金管理有限公司</v>
          </cell>
          <cell r="C64" t="str">
            <v>www.fund.pingan.com</v>
          </cell>
        </row>
        <row r="65">
          <cell r="B65" t="str">
            <v>富安达基金管理有限公司</v>
          </cell>
          <cell r="C65" t="str">
            <v>www.fadfunds.com</v>
          </cell>
        </row>
        <row r="66">
          <cell r="B66" t="str">
            <v>英大基金管理有限公司</v>
          </cell>
          <cell r="C66" t="str">
            <v>www.ydamc.com</v>
          </cell>
        </row>
        <row r="67">
          <cell r="B67" t="str">
            <v>方正富邦基金管理有限公司</v>
          </cell>
          <cell r="C67" t="str">
            <v>www.founderff.com</v>
          </cell>
        </row>
        <row r="68">
          <cell r="B68" t="str">
            <v>长安基金管理有限公司</v>
          </cell>
          <cell r="C68" t="str">
            <v>www.changanfunds.com</v>
          </cell>
        </row>
        <row r="69">
          <cell r="B69" t="str">
            <v>国金基金管理有限公司</v>
          </cell>
          <cell r="C69" t="str">
            <v>www.gfund.com</v>
          </cell>
        </row>
        <row r="70">
          <cell r="B70" t="str">
            <v>安信基金管理有限责任公司</v>
          </cell>
          <cell r="C70" t="str">
            <v>www.essencefund.com</v>
          </cell>
        </row>
        <row r="71">
          <cell r="B71" t="str">
            <v>德邦基金管理有限公司</v>
          </cell>
          <cell r="C71" t="str">
            <v>www.dbfund.com.cn</v>
          </cell>
        </row>
        <row r="72">
          <cell r="B72" t="str">
            <v>华宸未来基金管理有限公司</v>
          </cell>
          <cell r="C72" t="str">
            <v>www.hcmirae.com</v>
          </cell>
        </row>
        <row r="73">
          <cell r="B73" t="str">
            <v>红塔红土基金管理有限公司</v>
          </cell>
          <cell r="C73" t="str">
            <v>www.htamc.com.cn</v>
          </cell>
        </row>
        <row r="74">
          <cell r="B74" t="str">
            <v>江信基金管理有限公司</v>
          </cell>
          <cell r="C74" t="str">
            <v>www.jxfund.cn</v>
          </cell>
        </row>
        <row r="75">
          <cell r="B75" t="str">
            <v>太平基金管理有限公司</v>
          </cell>
          <cell r="C75" t="str">
            <v>www.taipingfund.com.cn</v>
          </cell>
        </row>
        <row r="76">
          <cell r="B76" t="str">
            <v>华润元大基金管理有限公司</v>
          </cell>
          <cell r="C76" t="str">
            <v>www.cryuantafund.com</v>
          </cell>
        </row>
        <row r="77">
          <cell r="B77" t="str">
            <v>前海开源基金管理有限公司</v>
          </cell>
          <cell r="C77" t="str">
            <v>www.qhkyfund.com</v>
          </cell>
        </row>
        <row r="78">
          <cell r="B78" t="str">
            <v>东海基金管理有限责任公司</v>
          </cell>
          <cell r="C78" t="str">
            <v>www.donghaifunds.com</v>
          </cell>
        </row>
        <row r="79">
          <cell r="B79" t="str">
            <v>中加基金管理有限公司</v>
          </cell>
          <cell r="C79" t="str">
            <v>www.bobbns.com</v>
          </cell>
        </row>
        <row r="80">
          <cell r="B80" t="str">
            <v>兴业基金管理有限公司</v>
          </cell>
          <cell r="C80" t="str">
            <v>www.cib-fund.com.cn</v>
          </cell>
        </row>
        <row r="81">
          <cell r="B81" t="str">
            <v>国联基金管理有限公司</v>
          </cell>
          <cell r="C81" t="str">
            <v>www.glfund.com</v>
          </cell>
        </row>
        <row r="82">
          <cell r="B82" t="str">
            <v>北京京管泰富基金管理有限责任公司</v>
          </cell>
          <cell r="C82" t="str">
            <v>www.cdbsfund.com</v>
          </cell>
        </row>
        <row r="83">
          <cell r="B83" t="str">
            <v>中信建投基金管理有限公司</v>
          </cell>
          <cell r="C83" t="str">
            <v>www.cfund108.com</v>
          </cell>
        </row>
        <row r="84">
          <cell r="B84" t="str">
            <v>鑫元基金管理有限公司</v>
          </cell>
          <cell r="C84" t="str">
            <v>www.xyamc.com</v>
          </cell>
        </row>
        <row r="85">
          <cell r="B85" t="str">
            <v>上银基金管理有限公司</v>
          </cell>
          <cell r="C85" t="str">
            <v>www.boscam.com.cn</v>
          </cell>
        </row>
        <row r="86">
          <cell r="B86" t="str">
            <v>国寿安保基金管理有限公司</v>
          </cell>
          <cell r="C86" t="str">
            <v>www.gsfunds.com.cn</v>
          </cell>
        </row>
        <row r="87">
          <cell r="B87" t="str">
            <v>永赢基金管理有限公司</v>
          </cell>
          <cell r="C87" t="str">
            <v>www.maxwealthfund.com</v>
          </cell>
        </row>
        <row r="88">
          <cell r="B88" t="str">
            <v>兴银基金管理有限责任公司</v>
          </cell>
          <cell r="C88" t="str">
            <v>www.hffunds.cn</v>
          </cell>
        </row>
        <row r="89">
          <cell r="B89" t="str">
            <v>圆信永丰基金管理有限公司</v>
          </cell>
          <cell r="C89" t="str">
            <v>www.gtsfund.com.cn</v>
          </cell>
        </row>
        <row r="90">
          <cell r="B90" t="str">
            <v>中金基金管理有限公司</v>
          </cell>
          <cell r="C90" t="str">
            <v>www.ciccfund.com</v>
          </cell>
        </row>
        <row r="91">
          <cell r="B91" t="str">
            <v>华银基金管理有限公司</v>
          </cell>
          <cell r="C91" t="str">
            <v>www.huayinfund.com</v>
          </cell>
        </row>
        <row r="92">
          <cell r="B92" t="str">
            <v>九泰基金管理有限公司</v>
          </cell>
          <cell r="C92" t="str">
            <v>www.jtamc.com</v>
          </cell>
        </row>
        <row r="93">
          <cell r="B93" t="str">
            <v>创金合信基金管理有限公司</v>
          </cell>
          <cell r="C93" t="str">
            <v>www.cjhxfund.com</v>
          </cell>
        </row>
        <row r="94">
          <cell r="B94" t="str">
            <v>嘉合基金管理有限公司</v>
          </cell>
          <cell r="C94" t="str">
            <v>www.haoamc.com</v>
          </cell>
        </row>
        <row r="95">
          <cell r="B95" t="str">
            <v>泓德基金管理有限公司</v>
          </cell>
          <cell r="C95" t="str">
            <v>www.hongdefund.com</v>
          </cell>
        </row>
        <row r="96">
          <cell r="B96" t="str">
            <v>红土创新基金管理有限公司</v>
          </cell>
          <cell r="C96" t="str">
            <v>www.htcxfund.com</v>
          </cell>
        </row>
        <row r="97">
          <cell r="B97" t="str">
            <v>金信基金管理有限公司</v>
          </cell>
          <cell r="C97" t="str">
            <v>www.jxfunds.com.cn</v>
          </cell>
        </row>
        <row r="98">
          <cell r="B98" t="str">
            <v>新沃基金管理有限公司</v>
          </cell>
          <cell r="C98" t="str">
            <v>www.sinvofund.com</v>
          </cell>
        </row>
        <row r="99">
          <cell r="B99" t="str">
            <v>新疆前海联合基金管理有限公司</v>
          </cell>
          <cell r="C99" t="str">
            <v>www.qhlhfund.com</v>
          </cell>
        </row>
        <row r="100">
          <cell r="B100" t="str">
            <v>中科沃土基金管理有限公司</v>
          </cell>
          <cell r="C100" t="str">
            <v>www.richlandasm.com.cn</v>
          </cell>
        </row>
        <row r="101">
          <cell r="B101" t="str">
            <v>富荣基金管理有限公司</v>
          </cell>
          <cell r="C101" t="str">
            <v>www.furamc.com.cn</v>
          </cell>
        </row>
        <row r="102">
          <cell r="B102" t="str">
            <v>中航基金管理有限公司</v>
          </cell>
          <cell r="C102" t="str">
            <v>www.avicfund.cn</v>
          </cell>
        </row>
        <row r="103">
          <cell r="B103" t="str">
            <v>先锋基金管理有限公司</v>
          </cell>
          <cell r="C103" t="str">
            <v>www.xf-fund.com</v>
          </cell>
        </row>
        <row r="104">
          <cell r="B104" t="str">
            <v>鹏扬基金管理有限公司</v>
          </cell>
          <cell r="C104" t="str">
            <v>www.pyamc.com</v>
          </cell>
        </row>
        <row r="105">
          <cell r="B105" t="str">
            <v>华泰保兴基金管理有限公司</v>
          </cell>
          <cell r="C105" t="str">
            <v>www.ehuataifund.com</v>
          </cell>
        </row>
        <row r="106">
          <cell r="B106" t="str">
            <v>恒生前海基金管理有限公司</v>
          </cell>
          <cell r="C106" t="str">
            <v>www.hsqhfunds.com</v>
          </cell>
        </row>
        <row r="107">
          <cell r="B107" t="str">
            <v>南华基金管理有限公司</v>
          </cell>
          <cell r="C107" t="str">
            <v>www.nanhuafunds.com</v>
          </cell>
        </row>
        <row r="108">
          <cell r="B108" t="str">
            <v>凯石基金管理有限公司</v>
          </cell>
          <cell r="C108" t="str">
            <v>www.vstonefund.com</v>
          </cell>
        </row>
        <row r="109">
          <cell r="B109" t="str">
            <v>汇安基金管理有限责任公司</v>
          </cell>
          <cell r="C109" t="str">
            <v>www.huianfund.cn</v>
          </cell>
        </row>
        <row r="110">
          <cell r="B110" t="str">
            <v>格林基金管理有限公司</v>
          </cell>
          <cell r="C110" t="str">
            <v>www.china-greenfund.com</v>
          </cell>
        </row>
        <row r="111">
          <cell r="B111" t="str">
            <v>国融基金管理有限公司</v>
          </cell>
          <cell r="C111" t="str">
            <v>www.gowinamc.com</v>
          </cell>
        </row>
        <row r="112">
          <cell r="B112" t="str">
            <v>博道基金管理有限公司</v>
          </cell>
          <cell r="C112" t="str">
            <v>www.bdfund.cn</v>
          </cell>
        </row>
        <row r="113">
          <cell r="B113" t="str">
            <v>东方阿尔法基金管理有限公司</v>
          </cell>
          <cell r="C113" t="str">
            <v>www.dfa66.com</v>
          </cell>
        </row>
        <row r="114">
          <cell r="B114" t="str">
            <v>合煦智远基金管理有限公司</v>
          </cell>
          <cell r="C114" t="str">
            <v>www.uvasset.com</v>
          </cell>
        </row>
        <row r="115">
          <cell r="B115" t="str">
            <v>恒越基金管理有限公司</v>
          </cell>
          <cell r="C115" t="str">
            <v>www.hengyuefund.com</v>
          </cell>
        </row>
        <row r="116">
          <cell r="B116" t="str">
            <v>弘毅远方基金管理有限公司</v>
          </cell>
          <cell r="C116" t="str">
            <v>www.honyfunds.com</v>
          </cell>
        </row>
        <row r="117">
          <cell r="B117" t="str">
            <v>财通基金管理有限公司</v>
          </cell>
          <cell r="C117" t="str">
            <v>www.ctfund.com</v>
          </cell>
        </row>
        <row r="118">
          <cell r="B118" t="str">
            <v>国新国证基金管理有限公司</v>
          </cell>
          <cell r="C118" t="str">
            <v>www.crsfund.com.cn</v>
          </cell>
        </row>
        <row r="119">
          <cell r="B119" t="str">
            <v>蜂巢基金管理有限公司</v>
          </cell>
          <cell r="C119" t="str">
            <v>www.hexaamc.com</v>
          </cell>
        </row>
        <row r="120">
          <cell r="B120" t="str">
            <v>中庚基金管理有限公司</v>
          </cell>
          <cell r="C120" t="str">
            <v>www.zgfunds.com.cn</v>
          </cell>
        </row>
        <row r="121">
          <cell r="B121" t="str">
            <v>惠升基金管理有限责任公司</v>
          </cell>
          <cell r="C121" t="str">
            <v>www.risingamc.com</v>
          </cell>
        </row>
        <row r="122">
          <cell r="B122" t="str">
            <v>湘财基金管理有限公司</v>
          </cell>
          <cell r="C122" t="str">
            <v>www.xc-fund.com</v>
          </cell>
        </row>
        <row r="123">
          <cell r="B123" t="str">
            <v>同泰基金管理有限公司</v>
          </cell>
          <cell r="C123" t="str">
            <v>www.tongtaiamc.com</v>
          </cell>
        </row>
        <row r="124">
          <cell r="B124" t="str">
            <v>朱雀基金管理有限公司</v>
          </cell>
          <cell r="C124" t="str">
            <v>www.rosefinchfund.com</v>
          </cell>
        </row>
        <row r="125">
          <cell r="B125" t="str">
            <v>东财基金管理有限公司</v>
          </cell>
          <cell r="C125" t="str">
            <v>www.dongcaijijin.com</v>
          </cell>
        </row>
        <row r="126">
          <cell r="B126" t="str">
            <v>淳厚基金管理有限公司</v>
          </cell>
          <cell r="C126" t="str">
            <v>www.purekindfund.com</v>
          </cell>
        </row>
        <row r="127">
          <cell r="B127" t="str">
            <v>明亚基金管理有限责任公司</v>
          </cell>
          <cell r="C127" t="str">
            <v>www.mingyafunds.com</v>
          </cell>
        </row>
        <row r="128">
          <cell r="B128" t="str">
            <v>睿远基金管理有限公司</v>
          </cell>
          <cell r="C128" t="str">
            <v>www.foresightfund.com</v>
          </cell>
        </row>
        <row r="129">
          <cell r="B129" t="str">
            <v>博远基金管理有限公司</v>
          </cell>
          <cell r="C129" t="str">
            <v>www.boyuanfunds.com</v>
          </cell>
        </row>
        <row r="130">
          <cell r="B130" t="str">
            <v>达诚基金管理有限公司</v>
          </cell>
          <cell r="C130" t="str">
            <v>www.integrity-funds.com</v>
          </cell>
        </row>
        <row r="131">
          <cell r="B131" t="str">
            <v>瑞达基金管理有限公司</v>
          </cell>
          <cell r="C131" t="str">
            <v>www.ruidaamc.com</v>
          </cell>
        </row>
        <row r="132">
          <cell r="B132" t="str">
            <v>东兴基金管理有限公司</v>
          </cell>
          <cell r="C132" t="str">
            <v>www.dxamc.cn</v>
          </cell>
        </row>
        <row r="133">
          <cell r="B133" t="str">
            <v>民生基金管理有限公司</v>
          </cell>
          <cell r="C133"/>
        </row>
        <row r="134">
          <cell r="B134" t="str">
            <v>兴华基金管理有限公司</v>
          </cell>
          <cell r="C134" t="str">
            <v>www.xinghuafund.com.cn</v>
          </cell>
        </row>
        <row r="135">
          <cell r="B135" t="str">
            <v>汇泉基金管理有限公司</v>
          </cell>
          <cell r="C135" t="str">
            <v>www.springsfund.com</v>
          </cell>
        </row>
        <row r="136">
          <cell r="B136" t="str">
            <v>尚正基金管理有限公司</v>
          </cell>
          <cell r="C136" t="str">
            <v>www.toprightfund.com/</v>
          </cell>
        </row>
        <row r="137">
          <cell r="B137" t="str">
            <v>易米基金管理有限公司</v>
          </cell>
          <cell r="C137" t="str">
            <v>www.yimifund.com</v>
          </cell>
        </row>
        <row r="138">
          <cell r="B138" t="str">
            <v>贝莱德基金管理有限公司</v>
          </cell>
          <cell r="C138" t="str">
            <v>www.blackrock.com.cn</v>
          </cell>
        </row>
        <row r="139">
          <cell r="B139" t="str">
            <v>百嘉基金管理有限公司</v>
          </cell>
          <cell r="C139" t="str">
            <v>www.baijiafunds.com.cn</v>
          </cell>
        </row>
        <row r="140">
          <cell r="B140" t="str">
            <v>兴合基金管理有限公司</v>
          </cell>
          <cell r="C140" t="str">
            <v>www.xhfund.com</v>
          </cell>
        </row>
        <row r="141">
          <cell r="B141" t="str">
            <v>富达基金管理(中国)有限公司</v>
          </cell>
          <cell r="C141" t="str">
            <v>www.fidelity.com.cn</v>
          </cell>
        </row>
        <row r="142">
          <cell r="B142" t="str">
            <v>泰康基金管理有限公司</v>
          </cell>
          <cell r="C142" t="str">
            <v>www.taikangfunds.com.cn</v>
          </cell>
        </row>
        <row r="143">
          <cell r="B143" t="str">
            <v>路博迈基金管理(中国)有限公司</v>
          </cell>
          <cell r="C143" t="str">
            <v>www.nbchina.com</v>
          </cell>
        </row>
        <row r="144">
          <cell r="B144" t="str">
            <v>泉果基金管理有限公司</v>
          </cell>
          <cell r="C144" t="str">
            <v>www.qgfund.com</v>
          </cell>
        </row>
        <row r="145">
          <cell r="B145" t="str">
            <v>汇百川基金管理有限公司</v>
          </cell>
          <cell r="C145" t="str">
            <v>https://www.riversfund.com/</v>
          </cell>
        </row>
        <row r="146">
          <cell r="B146" t="str">
            <v>苏新基金管理有限公司</v>
          </cell>
          <cell r="C146"/>
        </row>
        <row r="147">
          <cell r="B147" t="str">
            <v>施罗德基金管理(中国)有限公司</v>
          </cell>
          <cell r="C147" t="str">
            <v>www.schroders.cn</v>
          </cell>
        </row>
        <row r="148">
          <cell r="B148" t="str">
            <v>华西基金管理有限责任公司</v>
          </cell>
          <cell r="C148" t="str">
            <v>https://www.hxfund.com.cn/</v>
          </cell>
        </row>
        <row r="149">
          <cell r="B149" t="str">
            <v>联博基金管理有限公司</v>
          </cell>
          <cell r="C149"/>
        </row>
        <row r="150">
          <cell r="B150" t="str">
            <v>安联基金管理有限公司</v>
          </cell>
          <cell r="C150" t="str">
            <v>www.allianzgi.com.cn</v>
          </cell>
        </row>
        <row r="151">
          <cell r="B151" t="str">
            <v>鹏安基金管理有限公司</v>
          </cell>
          <cell r="C151"/>
        </row>
        <row r="152">
          <cell r="B152" t="str">
            <v>财信基金管理有限公司</v>
          </cell>
          <cell r="C152" t="str">
            <v>https://mfund.hnchasing.com</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CAC3F-3C56-4D0E-AF90-EDB69D154B6C}">
  <dimension ref="A1:F291"/>
  <sheetViews>
    <sheetView tabSelected="1" zoomScale="85" zoomScaleNormal="85" workbookViewId="0">
      <selection activeCell="D19" sqref="D19"/>
    </sheetView>
  </sheetViews>
  <sheetFormatPr defaultRowHeight="14" x14ac:dyDescent="0.3"/>
  <cols>
    <col min="1" max="1" width="32" bestFit="1" customWidth="1"/>
    <col min="2" max="2" width="8.58203125" bestFit="1" customWidth="1"/>
    <col min="3" max="3" width="36.9140625" bestFit="1" customWidth="1"/>
    <col min="4" max="4" width="29.08203125" bestFit="1" customWidth="1"/>
    <col min="5" max="5" width="55.58203125" bestFit="1" customWidth="1"/>
    <col min="6" max="6" width="24.1640625" bestFit="1" customWidth="1"/>
  </cols>
  <sheetData>
    <row r="1" spans="1:6" ht="17.5" x14ac:dyDescent="0.3">
      <c r="A1" s="1" t="s">
        <v>0</v>
      </c>
      <c r="B1" s="1"/>
      <c r="C1" s="1"/>
      <c r="D1" s="1"/>
      <c r="E1" s="1"/>
      <c r="F1" s="1"/>
    </row>
    <row r="2" spans="1:6" ht="35" x14ac:dyDescent="0.3">
      <c r="A2" s="2" t="s">
        <v>1</v>
      </c>
      <c r="B2" s="3" t="s">
        <v>2</v>
      </c>
      <c r="C2" s="2" t="s">
        <v>3</v>
      </c>
      <c r="D2" s="2" t="s">
        <v>4</v>
      </c>
      <c r="E2" s="2" t="s">
        <v>5</v>
      </c>
      <c r="F2" s="2" t="s">
        <v>6</v>
      </c>
    </row>
    <row r="3" spans="1:6" x14ac:dyDescent="0.3">
      <c r="A3" s="4" t="str">
        <f>[1]!f_info_mgrcomp(B3)</f>
        <v>华夏基金管理有限公司</v>
      </c>
      <c r="B3" s="5" t="s">
        <v>7</v>
      </c>
      <c r="C3" s="6" t="str">
        <f>[1]!f_info_name(B3)</f>
        <v>华夏保守养老Y</v>
      </c>
      <c r="D3" s="6" t="s">
        <v>8</v>
      </c>
      <c r="E3" s="4" t="str">
        <f>VLOOKUP(A3,[2]sheet1!$B:$P,15,0)</f>
        <v>86-10-88066688,86-10-88066798,86-4008186666</v>
      </c>
      <c r="F3" s="4" t="str">
        <f>VLOOKUP(A3,[3]万得!$B:$C,2,0)</f>
        <v>www.ChinaAMC.com</v>
      </c>
    </row>
    <row r="4" spans="1:6" x14ac:dyDescent="0.3">
      <c r="A4" s="4" t="str">
        <f>[1]!f_info_mgrcomp(B4)</f>
        <v>兴证全球基金管理有限公司</v>
      </c>
      <c r="B4" s="5" t="s">
        <v>9</v>
      </c>
      <c r="C4" s="6" t="str">
        <f>[1]!f_info_name(B4)</f>
        <v>兴全安悦稳健养老一年持有Y</v>
      </c>
      <c r="D4" s="6" t="s">
        <v>8</v>
      </c>
      <c r="E4" s="4" t="str">
        <f>VLOOKUP(A4,[2]sheet1!$B:$P,15,0)</f>
        <v>86-21-20398888,86-4006780099,86-21-20398927</v>
      </c>
      <c r="F4" s="4" t="str">
        <f>VLOOKUP(A4,[3]万得!$B:$C,2,0)</f>
        <v>www.xqfunds.com</v>
      </c>
    </row>
    <row r="5" spans="1:6" x14ac:dyDescent="0.3">
      <c r="A5" s="4" t="str">
        <f>[1]!f_info_mgrcomp(B5)</f>
        <v>广发基金管理有限公司</v>
      </c>
      <c r="B5" s="5" t="s">
        <v>10</v>
      </c>
      <c r="C5" s="6" t="str">
        <f>[1]!f_info_name(B5)</f>
        <v>广发安泰稳健养老一年持有Y</v>
      </c>
      <c r="D5" s="6" t="s">
        <v>8</v>
      </c>
      <c r="E5" s="4" t="str">
        <f>VLOOKUP(A5,[2]sheet1!$B:$P,15,0)</f>
        <v>86-95105828,86-20-83936666</v>
      </c>
      <c r="F5" s="4" t="str">
        <f>VLOOKUP(A5,[3]万得!$B:$C,2,0)</f>
        <v>www.gffunds.com.cn</v>
      </c>
    </row>
    <row r="6" spans="1:6" x14ac:dyDescent="0.3">
      <c r="A6" s="4" t="str">
        <f>[1]!f_info_mgrcomp(B6)</f>
        <v>中欧基金管理有限公司</v>
      </c>
      <c r="B6" s="5" t="s">
        <v>11</v>
      </c>
      <c r="C6" s="6" t="str">
        <f>[1]!f_info_name(B6)</f>
        <v>中欧预见积极养老目标五年持有Y</v>
      </c>
      <c r="D6" s="6" t="s">
        <v>8</v>
      </c>
      <c r="E6" s="4" t="str">
        <f>VLOOKUP(A6,[2]sheet1!$B:$P,15,0)</f>
        <v>021-68609602,021-68609600,021-68609601,4007009700</v>
      </c>
      <c r="F6" s="4" t="str">
        <f>VLOOKUP(A6,[3]万得!$B:$C,2,0)</f>
        <v>www.zofund.com</v>
      </c>
    </row>
    <row r="7" spans="1:6" x14ac:dyDescent="0.3">
      <c r="A7" s="4" t="str">
        <f>[1]!f_info_mgrcomp(B7)</f>
        <v>广发基金管理有限公司</v>
      </c>
      <c r="B7" s="5" t="s">
        <v>12</v>
      </c>
      <c r="C7" s="6" t="str">
        <f>[1]!f_info_name(B7)</f>
        <v>广发安诚养老目标2040三年持有Y</v>
      </c>
      <c r="D7" s="6" t="s">
        <v>8</v>
      </c>
      <c r="E7" s="4" t="str">
        <f>VLOOKUP(A7,[2]sheet1!$B:$P,15,0)</f>
        <v>86-95105828,86-20-83936666</v>
      </c>
      <c r="F7" s="4" t="str">
        <f>VLOOKUP(A7,[3]万得!$B:$C,2,0)</f>
        <v>www.gffunds.com.cn</v>
      </c>
    </row>
    <row r="8" spans="1:6" x14ac:dyDescent="0.3">
      <c r="A8" s="4" t="str">
        <f>[1]!f_info_mgrcomp(B8)</f>
        <v>中欧基金管理有限公司</v>
      </c>
      <c r="B8" s="5" t="s">
        <v>13</v>
      </c>
      <c r="C8" s="6" t="str">
        <f>[1]!f_info_name(B8)</f>
        <v>中欧预见平衡养老三年持有Y</v>
      </c>
      <c r="D8" s="6" t="s">
        <v>8</v>
      </c>
      <c r="E8" s="4" t="str">
        <f>VLOOKUP(A8,[2]sheet1!$B:$P,15,0)</f>
        <v>021-68609602,021-68609600,021-68609601,4007009700</v>
      </c>
      <c r="F8" s="4" t="str">
        <f>VLOOKUP(A8,[3]万得!$B:$C,2,0)</f>
        <v>www.zofund.com</v>
      </c>
    </row>
    <row r="9" spans="1:6" x14ac:dyDescent="0.3">
      <c r="A9" s="4" t="str">
        <f>[1]!f_info_mgrcomp(B9)</f>
        <v>中欧基金管理有限公司</v>
      </c>
      <c r="B9" s="5" t="s">
        <v>14</v>
      </c>
      <c r="C9" s="6" t="str">
        <f>[1]!f_info_name(B9)</f>
        <v>中欧预见养老目标2045三年持有Y</v>
      </c>
      <c r="D9" s="6" t="s">
        <v>8</v>
      </c>
      <c r="E9" s="4" t="str">
        <f>VLOOKUP(A9,[2]sheet1!$B:$P,15,0)</f>
        <v>021-68609602,021-68609600,021-68609601,4007009700</v>
      </c>
      <c r="F9" s="4" t="str">
        <f>VLOOKUP(A9,[3]万得!$B:$C,2,0)</f>
        <v>www.zofund.com</v>
      </c>
    </row>
    <row r="10" spans="1:6" x14ac:dyDescent="0.3">
      <c r="A10" s="4" t="str">
        <f>[1]!f_info_mgrcomp(B10)</f>
        <v>华夏基金管理有限公司</v>
      </c>
      <c r="B10" s="5" t="s">
        <v>15</v>
      </c>
      <c r="C10" s="6" t="str">
        <f>[1]!f_info_name(B10)</f>
        <v>华夏中证500指数智选Y</v>
      </c>
      <c r="D10" s="6" t="s">
        <v>8</v>
      </c>
      <c r="E10" s="4" t="str">
        <f>VLOOKUP(A10,[2]sheet1!$B:$P,15,0)</f>
        <v>86-10-88066688,86-10-88066798,86-4008186666</v>
      </c>
      <c r="F10" s="4" t="str">
        <f>VLOOKUP(A10,[3]万得!$B:$C,2,0)</f>
        <v>www.ChinaAMC.com</v>
      </c>
    </row>
    <row r="11" spans="1:6" x14ac:dyDescent="0.3">
      <c r="A11" s="4" t="str">
        <f>[1]!f_info_mgrcomp(B11)</f>
        <v>华夏基金管理有限公司</v>
      </c>
      <c r="B11" s="5" t="s">
        <v>16</v>
      </c>
      <c r="C11" s="6" t="str">
        <f>[1]!f_info_name(B11)</f>
        <v>华夏沪深300ETF联接Y</v>
      </c>
      <c r="D11" s="6" t="s">
        <v>8</v>
      </c>
      <c r="E11" s="4" t="str">
        <f>VLOOKUP(A11,[2]sheet1!$B:$P,15,0)</f>
        <v>86-10-88066688,86-10-88066798,86-4008186666</v>
      </c>
      <c r="F11" s="4" t="str">
        <f>VLOOKUP(A11,[3]万得!$B:$C,2,0)</f>
        <v>www.ChinaAMC.com</v>
      </c>
    </row>
    <row r="12" spans="1:6" x14ac:dyDescent="0.3">
      <c r="A12" s="4" t="str">
        <f>[1]!f_info_mgrcomp(B12)</f>
        <v>华安基金管理有限公司</v>
      </c>
      <c r="B12" s="5" t="s">
        <v>17</v>
      </c>
      <c r="C12" s="6" t="str">
        <f>[1]!f_info_name(B12)</f>
        <v>华安创业板50Y</v>
      </c>
      <c r="D12" s="6" t="s">
        <v>8</v>
      </c>
      <c r="E12" s="4" t="str">
        <f>VLOOKUP(A12,[2]sheet1!$B:$P,15,0)</f>
        <v>86-21-38969999,86-4008850099</v>
      </c>
      <c r="F12" s="4" t="str">
        <f>VLOOKUP(A12,[3]万得!$B:$C,2,0)</f>
        <v>www.huaan.com.cn</v>
      </c>
    </row>
    <row r="13" spans="1:6" x14ac:dyDescent="0.3">
      <c r="A13" s="4" t="str">
        <f>[1]!f_info_mgrcomp(B13)</f>
        <v>华泰柏瑞基金管理有限公司</v>
      </c>
      <c r="B13" s="5" t="s">
        <v>18</v>
      </c>
      <c r="C13" s="6" t="str">
        <f>[1]!f_info_name(B13)</f>
        <v>华泰柏瑞红利低波ETF联接Y</v>
      </c>
      <c r="D13" s="6" t="s">
        <v>8</v>
      </c>
      <c r="E13" s="4" t="str">
        <f>VLOOKUP(A13,[2]sheet1!$B:$P,15,0)</f>
        <v>86-4008880001,86-21-38601777,86-21-38784638</v>
      </c>
      <c r="F13" s="4" t="str">
        <f>VLOOKUP(A13,[3]万得!$B:$C,2,0)</f>
        <v>www.huatai-pb.com</v>
      </c>
    </row>
    <row r="14" spans="1:6" x14ac:dyDescent="0.3">
      <c r="A14" s="4" t="str">
        <f>[1]!f_info_mgrcomp(B14)</f>
        <v>中欧基金管理有限公司</v>
      </c>
      <c r="B14" s="5" t="s">
        <v>19</v>
      </c>
      <c r="C14" s="6" t="str">
        <f>[1]!f_info_name(B14)</f>
        <v>中欧中证A500指数Y</v>
      </c>
      <c r="D14" s="6" t="s">
        <v>8</v>
      </c>
      <c r="E14" s="4" t="str">
        <f>VLOOKUP(A14,[2]sheet1!$B:$P,15,0)</f>
        <v>021-68609602,021-68609600,021-68609601,4007009700</v>
      </c>
      <c r="F14" s="4" t="str">
        <f>VLOOKUP(A14,[3]万得!$B:$C,2,0)</f>
        <v>www.zofund.com</v>
      </c>
    </row>
    <row r="15" spans="1:6" x14ac:dyDescent="0.3">
      <c r="A15" s="4" t="str">
        <f>[1]!f_info_mgrcomp(B15)</f>
        <v>广发基金管理有限公司</v>
      </c>
      <c r="B15" s="5" t="s">
        <v>20</v>
      </c>
      <c r="C15" s="6" t="str">
        <f>[1]!f_info_name(B15)</f>
        <v>广发创业板ETF联接Y</v>
      </c>
      <c r="D15" s="6" t="s">
        <v>8</v>
      </c>
      <c r="E15" s="4" t="str">
        <f>VLOOKUP(A15,[2]sheet1!$B:$P,15,0)</f>
        <v>86-95105828,86-20-83936666</v>
      </c>
      <c r="F15" s="4" t="str">
        <f>VLOOKUP(A15,[3]万得!$B:$C,2,0)</f>
        <v>www.gffunds.com.cn</v>
      </c>
    </row>
    <row r="16" spans="1:6" x14ac:dyDescent="0.3">
      <c r="A16" s="4" t="str">
        <f>[1]!f_info_mgrcomp(B16)</f>
        <v>兴证全球基金管理有限公司</v>
      </c>
      <c r="B16" s="5" t="s">
        <v>21</v>
      </c>
      <c r="C16" s="6" t="str">
        <f>[1]!f_info_name(B16)</f>
        <v>兴全中证800六个月持有指数增强Y</v>
      </c>
      <c r="D16" s="6" t="s">
        <v>8</v>
      </c>
      <c r="E16" s="4" t="str">
        <f>VLOOKUP(A16,[2]sheet1!$B:$P,15,0)</f>
        <v>86-21-20398888,86-4006780099,86-21-20398927</v>
      </c>
      <c r="F16" s="4" t="str">
        <f>VLOOKUP(A16,[3]万得!$B:$C,2,0)</f>
        <v>www.xqfunds.com</v>
      </c>
    </row>
    <row r="17" spans="1:6" x14ac:dyDescent="0.3">
      <c r="A17" s="4" t="s">
        <v>22</v>
      </c>
      <c r="B17" s="5" t="s">
        <v>23</v>
      </c>
      <c r="C17" s="6" t="s">
        <v>24</v>
      </c>
      <c r="D17" s="6" t="s">
        <v>8</v>
      </c>
      <c r="E17" s="4" t="str">
        <f>VLOOKUP(A17,[2]sheet1!$B:$P,15,0)</f>
        <v>86-4006660066,86-21-68649788</v>
      </c>
      <c r="F17" s="4" t="str">
        <f>VLOOKUP(A17,[3]万得!$B:$C,2,0)</f>
        <v>www.citicprufunds.com.cn</v>
      </c>
    </row>
    <row r="18" spans="1:6" x14ac:dyDescent="0.3">
      <c r="A18" s="4" t="str">
        <f>[1]!f_info_mgrcomp(B18)</f>
        <v>摩根基金管理(中国)有限公司</v>
      </c>
      <c r="B18" s="5" t="s">
        <v>25</v>
      </c>
      <c r="C18" s="6" t="s">
        <v>26</v>
      </c>
      <c r="D18" s="6" t="s">
        <v>8</v>
      </c>
      <c r="E18" s="4" t="str">
        <f>VLOOKUP(A18,[2]sheet1!$B:$P,15,0)</f>
        <v>86-4008894888,86-21-38794888,86-21-20628000</v>
      </c>
      <c r="F18" s="4" t="str">
        <f>VLOOKUP(A18,[3]万得!$B:$C,2,0)</f>
        <v>www.cifm.com</v>
      </c>
    </row>
    <row r="19" spans="1:6" x14ac:dyDescent="0.3">
      <c r="A19" s="4" t="str">
        <f>[1]!f_info_mgrcomp(B19)</f>
        <v>摩根基金管理(中国)有限公司</v>
      </c>
      <c r="B19" s="5" t="s">
        <v>27</v>
      </c>
      <c r="C19" s="6" t="s">
        <v>28</v>
      </c>
      <c r="D19" s="6" t="s">
        <v>8</v>
      </c>
      <c r="E19" s="4" t="str">
        <f>VLOOKUP(A19,[2]sheet1!$B:$P,15,0)</f>
        <v>86-4008894888,86-21-38794888,86-21-20628000</v>
      </c>
      <c r="F19" s="4" t="str">
        <f>VLOOKUP(A19,[3]万得!$B:$C,2,0)</f>
        <v>www.cifm.com</v>
      </c>
    </row>
    <row r="20" spans="1:6" x14ac:dyDescent="0.3">
      <c r="A20" s="4" t="str">
        <f>[1]!f_info_mgrcomp(B20)</f>
        <v>国投瑞银基金管理有限公司</v>
      </c>
      <c r="B20" s="5" t="s">
        <v>29</v>
      </c>
      <c r="C20" s="6" t="str">
        <f>[1]!f_info_name(B20)</f>
        <v>国投瑞银稳健养老一年Y</v>
      </c>
      <c r="D20" s="6" t="s">
        <v>8</v>
      </c>
      <c r="E20" s="4" t="str">
        <f>VLOOKUP(A20,[2]sheet1!$B:$P,15,0)</f>
        <v>86-4008806868,86-755-83575999,86-755-83160000</v>
      </c>
      <c r="F20" s="4" t="str">
        <f>VLOOKUP(A20,[3]万得!$B:$C,2,0)</f>
        <v>www.ubssdic.com</v>
      </c>
    </row>
    <row r="21" spans="1:6" x14ac:dyDescent="0.3">
      <c r="A21" s="4" t="str">
        <f>[1]!f_info_mgrcomp(B21)</f>
        <v>海富通基金管理有限公司</v>
      </c>
      <c r="B21" s="5" t="s">
        <v>30</v>
      </c>
      <c r="C21" s="6" t="str">
        <f>[1]!f_info_name(B21)</f>
        <v>海富通平衡养老目标三年(FOF)Y</v>
      </c>
      <c r="D21" s="6" t="s">
        <v>8</v>
      </c>
      <c r="E21" s="4" t="str">
        <f>VLOOKUP(A21,[2]sheet1!$B:$P,15,0)</f>
        <v>86-4008840099,86-21-38650999</v>
      </c>
      <c r="F21" s="4" t="str">
        <f>VLOOKUP(A21,[3]万得!$B:$C,2,0)</f>
        <v>www.hftfund.com</v>
      </c>
    </row>
    <row r="22" spans="1:6" x14ac:dyDescent="0.3">
      <c r="A22" s="4" t="str">
        <f>[1]!f_info_mgrcomp(B22)</f>
        <v>银华基金管理股份有限公司</v>
      </c>
      <c r="B22" s="5" t="s">
        <v>31</v>
      </c>
      <c r="C22" s="6" t="str">
        <f>[1]!f_info_name(B22)</f>
        <v>银华尊和养老2035三年持有Y</v>
      </c>
      <c r="D22" s="6" t="s">
        <v>8</v>
      </c>
      <c r="E22" s="4" t="str">
        <f>VLOOKUP(A22,[2]sheet1!$B:$P,15,0)</f>
        <v>86-10-58163000,86-10-85186558,86-4006783333</v>
      </c>
      <c r="F22" s="4" t="str">
        <f>VLOOKUP(A22,[3]万得!$B:$C,2,0)</f>
        <v>www.yhfund.com.cn</v>
      </c>
    </row>
    <row r="23" spans="1:6" x14ac:dyDescent="0.3">
      <c r="A23" s="4" t="str">
        <f>[1]!f_info_mgrcomp(B23)</f>
        <v>银华基金管理股份有限公司</v>
      </c>
      <c r="B23" s="5" t="s">
        <v>32</v>
      </c>
      <c r="C23" s="6" t="str">
        <f>[1]!f_info_name(B23)</f>
        <v>银华尊颐稳健养老目标一年持有Y</v>
      </c>
      <c r="D23" s="6" t="s">
        <v>8</v>
      </c>
      <c r="E23" s="4" t="str">
        <f>VLOOKUP(A23,[2]sheet1!$B:$P,15,0)</f>
        <v>86-10-58163000,86-10-85186558,86-4006783333</v>
      </c>
      <c r="F23" s="4" t="str">
        <f>VLOOKUP(A23,[3]万得!$B:$C,2,0)</f>
        <v>www.yhfund.com.cn</v>
      </c>
    </row>
    <row r="24" spans="1:6" x14ac:dyDescent="0.3">
      <c r="A24" s="4" t="str">
        <f>[1]!f_info_mgrcomp(B24)</f>
        <v>银华基金管理股份有限公司</v>
      </c>
      <c r="B24" s="5" t="s">
        <v>33</v>
      </c>
      <c r="C24" s="6" t="str">
        <f>[1]!f_info_name(B24)</f>
        <v>银华尊尚稳健养老一年持有Y</v>
      </c>
      <c r="D24" s="6" t="s">
        <v>8</v>
      </c>
      <c r="E24" s="4" t="str">
        <f>VLOOKUP(A24,[2]sheet1!$B:$P,15,0)</f>
        <v>86-10-58163000,86-10-85186558,86-4006783333</v>
      </c>
      <c r="F24" s="4" t="str">
        <f>VLOOKUP(A24,[3]万得!$B:$C,2,0)</f>
        <v>www.yhfund.com.cn</v>
      </c>
    </row>
    <row r="25" spans="1:6" x14ac:dyDescent="0.3">
      <c r="A25" s="4" t="str">
        <f>[1]!f_info_mgrcomp(B25)</f>
        <v>海富通基金管理有限公司</v>
      </c>
      <c r="B25" s="5" t="s">
        <v>34</v>
      </c>
      <c r="C25" s="6" t="str">
        <f>[1]!f_info_name(B25)</f>
        <v>海富通稳健养老一年Y</v>
      </c>
      <c r="D25" s="6" t="s">
        <v>8</v>
      </c>
      <c r="E25" s="4" t="str">
        <f>VLOOKUP(A25,[2]sheet1!$B:$P,15,0)</f>
        <v>86-4008840099,86-21-38650999</v>
      </c>
      <c r="F25" s="4" t="str">
        <f>VLOOKUP(A25,[3]万得!$B:$C,2,0)</f>
        <v>www.hftfund.com</v>
      </c>
    </row>
    <row r="26" spans="1:6" x14ac:dyDescent="0.3">
      <c r="A26" s="4" t="str">
        <f>[1]!f_info_mgrcomp(B26)</f>
        <v>兴业基金管理有限公司</v>
      </c>
      <c r="B26" s="5" t="s">
        <v>35</v>
      </c>
      <c r="C26" s="6" t="str">
        <f>[1]!f_info_name(B26)</f>
        <v>兴业养老2035Y</v>
      </c>
      <c r="D26" s="6" t="s">
        <v>8</v>
      </c>
      <c r="E26" s="4" t="str">
        <f>VLOOKUP(A26,[2]sheet1!$B:$P,15,0)</f>
        <v>86-21-22211888,86-4000095561</v>
      </c>
      <c r="F26" s="4" t="str">
        <f>VLOOKUP(A26,[3]万得!$B:$C,2,0)</f>
        <v>www.cib-fund.com.cn</v>
      </c>
    </row>
    <row r="27" spans="1:6" x14ac:dyDescent="0.3">
      <c r="A27" s="4" t="str">
        <f>[1]!f_info_mgrcomp(B27)</f>
        <v>银华基金管理股份有限公司</v>
      </c>
      <c r="B27" s="5" t="s">
        <v>36</v>
      </c>
      <c r="C27" s="6" t="str">
        <f>[1]!f_info_name(B27)</f>
        <v>银华尊和养老2040三年持有Y</v>
      </c>
      <c r="D27" s="6" t="s">
        <v>8</v>
      </c>
      <c r="E27" s="4" t="str">
        <f>VLOOKUP(A27,[2]sheet1!$B:$P,15,0)</f>
        <v>86-10-58163000,86-10-85186558,86-4006783333</v>
      </c>
      <c r="F27" s="4" t="str">
        <f>VLOOKUP(A27,[3]万得!$B:$C,2,0)</f>
        <v>www.yhfund.com.cn</v>
      </c>
    </row>
    <row r="28" spans="1:6" x14ac:dyDescent="0.3">
      <c r="A28" s="4" t="str">
        <f>[1]!f_info_mgrcomp(B28)</f>
        <v>银华基金管理股份有限公司</v>
      </c>
      <c r="B28" s="5" t="s">
        <v>37</v>
      </c>
      <c r="C28" s="6" t="str">
        <f>[1]!f_info_name(B28)</f>
        <v>银华尊和养老2030三年持有Y</v>
      </c>
      <c r="D28" s="6" t="s">
        <v>8</v>
      </c>
      <c r="E28" s="4" t="str">
        <f>VLOOKUP(A28,[2]sheet1!$B:$P,15,0)</f>
        <v>86-10-58163000,86-10-85186558,86-4006783333</v>
      </c>
      <c r="F28" s="4" t="str">
        <f>VLOOKUP(A28,[3]万得!$B:$C,2,0)</f>
        <v>www.yhfund.com.cn</v>
      </c>
    </row>
    <row r="29" spans="1:6" x14ac:dyDescent="0.3">
      <c r="A29" s="4" t="str">
        <f>[1]!f_info_mgrcomp(B29)</f>
        <v>永赢基金管理有限公司</v>
      </c>
      <c r="B29" s="5" t="s">
        <v>38</v>
      </c>
      <c r="C29" s="6" t="str">
        <f>[1]!f_info_name(B29)</f>
        <v>永赢恒欣稳健养老目标三年持有Y</v>
      </c>
      <c r="D29" s="6" t="s">
        <v>8</v>
      </c>
      <c r="E29" s="4" t="str">
        <f>VLOOKUP(A29,[2]sheet1!$B:$P,15,0)</f>
        <v>86-21-51690188,86-21-51690111,400-805-8888</v>
      </c>
      <c r="F29" s="4" t="str">
        <f>VLOOKUP(A29,[3]万得!$B:$C,2,0)</f>
        <v>www.maxwealthfund.com</v>
      </c>
    </row>
    <row r="30" spans="1:6" x14ac:dyDescent="0.3">
      <c r="A30" s="4" t="str">
        <f>[1]!f_info_mgrcomp(B30)</f>
        <v>华宝基金管理有限公司</v>
      </c>
      <c r="B30" s="5" t="s">
        <v>39</v>
      </c>
      <c r="C30" s="6" t="str">
        <f>[1]!f_info_name(B30)</f>
        <v>华宝稳健养老一年Y</v>
      </c>
      <c r="D30" s="6" t="s">
        <v>8</v>
      </c>
      <c r="E30" s="4" t="str">
        <f>VLOOKUP(A30,[2]sheet1!$B:$P,15,0)</f>
        <v>86-4007005588,86-21-38924558,86-21-38505888</v>
      </c>
      <c r="F30" s="4" t="str">
        <f>VLOOKUP(A30,[3]万得!$B:$C,2,0)</f>
        <v>www.fsfund.com</v>
      </c>
    </row>
    <row r="31" spans="1:6" x14ac:dyDescent="0.3">
      <c r="A31" s="4" t="str">
        <f>[1]!f_info_mgrcomp(B31)</f>
        <v>大成基金管理有限公司</v>
      </c>
      <c r="B31" s="5" t="s">
        <v>40</v>
      </c>
      <c r="C31" s="6" t="str">
        <f>[1]!f_info_name(B31)</f>
        <v>大成养老2040三年持有Y</v>
      </c>
      <c r="D31" s="6" t="s">
        <v>8</v>
      </c>
      <c r="E31" s="4" t="str">
        <f>VLOOKUP(A31,[2]sheet1!$B:$P,15,0)</f>
        <v>86-4008885558,86-755-83183388</v>
      </c>
      <c r="F31" s="4" t="str">
        <f>VLOOKUP(A31,[3]万得!$B:$C,2,0)</f>
        <v>www.dcfund.com.cn</v>
      </c>
    </row>
    <row r="32" spans="1:6" x14ac:dyDescent="0.3">
      <c r="A32" s="4" t="str">
        <f>[1]!f_info_mgrcomp(B32)</f>
        <v>国泰基金管理有限公司</v>
      </c>
      <c r="B32" s="5" t="s">
        <v>41</v>
      </c>
      <c r="C32" s="6" t="str">
        <f>[1]!f_info_name(B32)</f>
        <v>国泰民安养老2040三年Y</v>
      </c>
      <c r="D32" s="6" t="s">
        <v>8</v>
      </c>
      <c r="E32" s="4" t="str">
        <f>VLOOKUP(A32,[2]sheet1!$B:$P,15,0)</f>
        <v>86-4008888688,86-21-31081600,86-21-31089000</v>
      </c>
      <c r="F32" s="4" t="str">
        <f>VLOOKUP(A32,[3]万得!$B:$C,2,0)</f>
        <v>www.gtfund.com</v>
      </c>
    </row>
    <row r="33" spans="1:6" x14ac:dyDescent="0.3">
      <c r="A33" s="4" t="str">
        <f>[1]!f_info_mgrcomp(B33)</f>
        <v>浦银安盛基金管理有限公司</v>
      </c>
      <c r="B33" s="5" t="s">
        <v>42</v>
      </c>
      <c r="C33" s="6" t="str">
        <f>[1]!f_info_name(B33)</f>
        <v>浦银安盛颐享稳健养老目标一年持有Y</v>
      </c>
      <c r="D33" s="6" t="s">
        <v>8</v>
      </c>
      <c r="E33" s="4" t="str">
        <f>VLOOKUP(A33,[2]sheet1!$B:$P,15,0)</f>
        <v>86-4008828999,86-21-23212888,86-21-33079999</v>
      </c>
      <c r="F33" s="4" t="str">
        <f>VLOOKUP(A33,[3]万得!$B:$C,2,0)</f>
        <v>www.py-axa.com</v>
      </c>
    </row>
    <row r="34" spans="1:6" x14ac:dyDescent="0.3">
      <c r="A34" s="4" t="str">
        <f>[1]!f_info_mgrcomp(B34)</f>
        <v>浦银安盛基金管理有限公司</v>
      </c>
      <c r="B34" s="5" t="s">
        <v>43</v>
      </c>
      <c r="C34" s="6" t="str">
        <f>[1]!f_info_name(B34)</f>
        <v>浦银安盛颐和稳健养老一年Y</v>
      </c>
      <c r="D34" s="6" t="s">
        <v>8</v>
      </c>
      <c r="E34" s="4" t="str">
        <f>VLOOKUP(A34,[2]sheet1!$B:$P,15,0)</f>
        <v>86-4008828999,86-21-23212888,86-21-33079999</v>
      </c>
      <c r="F34" s="4" t="str">
        <f>VLOOKUP(A34,[3]万得!$B:$C,2,0)</f>
        <v>www.py-axa.com</v>
      </c>
    </row>
    <row r="35" spans="1:6" x14ac:dyDescent="0.3">
      <c r="A35" s="4" t="str">
        <f>[1]!f_info_mgrcomp(B35)</f>
        <v>天弘基金管理有限公司</v>
      </c>
      <c r="B35" s="5" t="s">
        <v>44</v>
      </c>
      <c r="C35" s="6" t="str">
        <f>[1]!f_info_name(B35)</f>
        <v>天弘永裕平衡养老目标三年Y</v>
      </c>
      <c r="D35" s="6" t="s">
        <v>8</v>
      </c>
      <c r="E35" s="4" t="str">
        <f>VLOOKUP(A35,[2]sheet1!$B:$P,15,0)</f>
        <v>86-22-83310208,86-4007109999,86-4009868888</v>
      </c>
      <c r="F35" s="4" t="str">
        <f>VLOOKUP(A35,[3]万得!$B:$C,2,0)</f>
        <v>www.thfund.com.cn</v>
      </c>
    </row>
    <row r="36" spans="1:6" x14ac:dyDescent="0.3">
      <c r="A36" s="4" t="str">
        <f>[1]!f_info_mgrcomp(B36)</f>
        <v>天弘基金管理有限公司</v>
      </c>
      <c r="B36" s="5" t="s">
        <v>45</v>
      </c>
      <c r="C36" s="6" t="str">
        <f>[1]!f_info_name(B36)</f>
        <v>天弘永裕稳健养老一年Y</v>
      </c>
      <c r="D36" s="6" t="s">
        <v>8</v>
      </c>
      <c r="E36" s="4" t="str">
        <f>VLOOKUP(A36,[2]sheet1!$B:$P,15,0)</f>
        <v>86-22-83310208,86-4007109999,86-4009868888</v>
      </c>
      <c r="F36" s="4" t="str">
        <f>VLOOKUP(A36,[3]万得!$B:$C,2,0)</f>
        <v>www.thfund.com.cn</v>
      </c>
    </row>
    <row r="37" spans="1:6" x14ac:dyDescent="0.3">
      <c r="A37" s="4" t="str">
        <f>[1]!f_info_mgrcomp(B37)</f>
        <v>天弘基金管理有限公司</v>
      </c>
      <c r="B37" s="5" t="s">
        <v>46</v>
      </c>
      <c r="C37" s="6" t="str">
        <f>[1]!f_info_name(B37)</f>
        <v>天弘养老2035三年Y</v>
      </c>
      <c r="D37" s="6" t="s">
        <v>8</v>
      </c>
      <c r="E37" s="4" t="str">
        <f>VLOOKUP(A37,[2]sheet1!$B:$P,15,0)</f>
        <v>86-22-83310208,86-4007109999,86-4009868888</v>
      </c>
      <c r="F37" s="4" t="str">
        <f>VLOOKUP(A37,[3]万得!$B:$C,2,0)</f>
        <v>www.thfund.com.cn</v>
      </c>
    </row>
    <row r="38" spans="1:6" x14ac:dyDescent="0.3">
      <c r="A38" s="4" t="str">
        <f>[1]!f_info_mgrcomp(B38)</f>
        <v>长城基金管理有限公司</v>
      </c>
      <c r="B38" s="5" t="s">
        <v>47</v>
      </c>
      <c r="C38" s="6" t="str">
        <f>[1]!f_info_name(B38)</f>
        <v>长城恒康稳健养老一年Y</v>
      </c>
      <c r="D38" s="6" t="s">
        <v>8</v>
      </c>
      <c r="E38" s="4" t="str">
        <f>VLOOKUP(A38,[2]sheet1!$B:$P,15,0)</f>
        <v>0755-29279188,400-8868-666,0755-83680399</v>
      </c>
      <c r="F38" s="4" t="str">
        <f>VLOOKUP(A38,[3]万得!$B:$C,2,0)</f>
        <v>www.ccfund.com.cn</v>
      </c>
    </row>
    <row r="39" spans="1:6" x14ac:dyDescent="0.3">
      <c r="A39" s="4" t="str">
        <f>[1]!f_info_mgrcomp(B39)</f>
        <v>中加基金管理有限公司</v>
      </c>
      <c r="B39" s="5" t="s">
        <v>48</v>
      </c>
      <c r="C39" s="6" t="str">
        <f>[1]!f_info_name(B39)</f>
        <v>中加安瑞稳健养老一年Y</v>
      </c>
      <c r="D39" s="6" t="s">
        <v>8</v>
      </c>
      <c r="E39" s="4" t="str">
        <f>VLOOKUP(A39,[2]sheet1!$B:$P,15,0)</f>
        <v>86-400-0095526,86-10-63620212</v>
      </c>
      <c r="F39" s="4" t="str">
        <f>VLOOKUP(A39,[3]万得!$B:$C,2,0)</f>
        <v>www.bobbns.com</v>
      </c>
    </row>
    <row r="40" spans="1:6" x14ac:dyDescent="0.3">
      <c r="A40" s="4" t="str">
        <f>[1]!f_info_mgrcomp(B40)</f>
        <v>天弘基金管理有限公司</v>
      </c>
      <c r="B40" s="5" t="s">
        <v>49</v>
      </c>
      <c r="C40" s="6" t="str">
        <f>[1]!f_info_name(B40)</f>
        <v>天弘永丰稳健养老目标一年持有Y</v>
      </c>
      <c r="D40" s="6" t="s">
        <v>8</v>
      </c>
      <c r="E40" s="4" t="str">
        <f>VLOOKUP(A40,[2]sheet1!$B:$P,15,0)</f>
        <v>86-22-83310208,86-4007109999,86-4009868888</v>
      </c>
      <c r="F40" s="4" t="str">
        <f>VLOOKUP(A40,[3]万得!$B:$C,2,0)</f>
        <v>www.thfund.com.cn</v>
      </c>
    </row>
    <row r="41" spans="1:6" x14ac:dyDescent="0.3">
      <c r="A41" s="4" t="str">
        <f>[1]!f_info_mgrcomp(B41)</f>
        <v>万家基金管理有限公司</v>
      </c>
      <c r="B41" s="5" t="s">
        <v>50</v>
      </c>
      <c r="C41" s="6" t="str">
        <f>[1]!f_info_name(B41)</f>
        <v>万家稳健养老(FOF)Y</v>
      </c>
      <c r="D41" s="6" t="s">
        <v>8</v>
      </c>
      <c r="E41" s="4" t="str">
        <f>VLOOKUP(A41,[2]sheet1!$B:$P,15,0)</f>
        <v>86-21-38909626,86-4008880800,86-21-68644599</v>
      </c>
      <c r="F41" s="4" t="str">
        <f>VLOOKUP(A41,[3]万得!$B:$C,2,0)</f>
        <v>www.wjasset.com</v>
      </c>
    </row>
    <row r="42" spans="1:6" x14ac:dyDescent="0.3">
      <c r="A42" s="4" t="str">
        <f>[1]!f_info_mgrcomp(B42)</f>
        <v>万家基金管理有限公司</v>
      </c>
      <c r="B42" s="5" t="s">
        <v>51</v>
      </c>
      <c r="C42" s="6" t="str">
        <f>[1]!f_info_name(B42)</f>
        <v>万家平衡养老三年(FOF)Y</v>
      </c>
      <c r="D42" s="6" t="s">
        <v>8</v>
      </c>
      <c r="E42" s="4" t="str">
        <f>VLOOKUP(A42,[2]sheet1!$B:$P,15,0)</f>
        <v>86-21-38909626,86-4008880800,86-21-68644599</v>
      </c>
      <c r="F42" s="4" t="str">
        <f>VLOOKUP(A42,[3]万得!$B:$C,2,0)</f>
        <v>www.wjasset.com</v>
      </c>
    </row>
    <row r="43" spans="1:6" x14ac:dyDescent="0.3">
      <c r="A43" s="4" t="str">
        <f>[1]!f_info_mgrcomp(B43)</f>
        <v>万家基金管理有限公司</v>
      </c>
      <c r="B43" s="5" t="s">
        <v>52</v>
      </c>
      <c r="C43" s="6" t="str">
        <f>[1]!f_info_name(B43)</f>
        <v>万家聚优稳健养老目标一年持有Y</v>
      </c>
      <c r="D43" s="6" t="s">
        <v>8</v>
      </c>
      <c r="E43" s="4" t="str">
        <f>VLOOKUP(A43,[2]sheet1!$B:$P,15,0)</f>
        <v>86-21-38909626,86-4008880800,86-21-68644599</v>
      </c>
      <c r="F43" s="4" t="str">
        <f>VLOOKUP(A43,[3]万得!$B:$C,2,0)</f>
        <v>www.wjasset.com</v>
      </c>
    </row>
    <row r="44" spans="1:6" x14ac:dyDescent="0.3">
      <c r="A44" s="4" t="str">
        <f>[1]!f_info_mgrcomp(B44)</f>
        <v>万家基金管理有限公司</v>
      </c>
      <c r="B44" s="5" t="s">
        <v>53</v>
      </c>
      <c r="C44" s="6" t="str">
        <f>[1]!f_info_name(B44)</f>
        <v>万家养老2035三年Y</v>
      </c>
      <c r="D44" s="6" t="s">
        <v>8</v>
      </c>
      <c r="E44" s="4" t="str">
        <f>VLOOKUP(A44,[2]sheet1!$B:$P,15,0)</f>
        <v>86-21-38909626,86-4008880800,86-21-68644599</v>
      </c>
      <c r="F44" s="4" t="str">
        <f>VLOOKUP(A44,[3]万得!$B:$C,2,0)</f>
        <v>www.wjasset.com</v>
      </c>
    </row>
    <row r="45" spans="1:6" x14ac:dyDescent="0.3">
      <c r="A45" s="4" t="str">
        <f>[1]!f_info_mgrcomp(B45)</f>
        <v>鹏华基金管理有限公司</v>
      </c>
      <c r="B45" s="5" t="s">
        <v>54</v>
      </c>
      <c r="C45" s="6" t="str">
        <f>[1]!f_info_name(B45)</f>
        <v>鹏华养老2045三年Y</v>
      </c>
      <c r="D45" s="6" t="s">
        <v>8</v>
      </c>
      <c r="E45" s="4" t="str">
        <f>VLOOKUP(A45,[2]sheet1!$B:$P,15,0)</f>
        <v>86-4006788999,86-755-82021233,86-400-6788-533</v>
      </c>
      <c r="F45" s="4" t="str">
        <f>VLOOKUP(A45,[3]万得!$B:$C,2,0)</f>
        <v>www.phfund.com</v>
      </c>
    </row>
    <row r="46" spans="1:6" x14ac:dyDescent="0.3">
      <c r="A46" s="4" t="str">
        <f>[1]!f_info_mgrcomp(B46)</f>
        <v>鹏华基金管理有限公司</v>
      </c>
      <c r="B46" s="5" t="s">
        <v>55</v>
      </c>
      <c r="C46" s="6" t="str">
        <f>[1]!f_info_name(B46)</f>
        <v>鹏华长治稳健养老目标一年持有期Y</v>
      </c>
      <c r="D46" s="6" t="s">
        <v>8</v>
      </c>
      <c r="E46" s="4" t="str">
        <f>VLOOKUP(A46,[2]sheet1!$B:$P,15,0)</f>
        <v>86-4006788999,86-755-82021233,86-400-6788-533</v>
      </c>
      <c r="F46" s="4" t="str">
        <f>VLOOKUP(A46,[3]万得!$B:$C,2,0)</f>
        <v>www.phfund.com</v>
      </c>
    </row>
    <row r="47" spans="1:6" x14ac:dyDescent="0.3">
      <c r="A47" s="4" t="str">
        <f>[1]!f_info_mgrcomp(B47)</f>
        <v>博时基金管理有限公司</v>
      </c>
      <c r="B47" s="5" t="s">
        <v>56</v>
      </c>
      <c r="C47" s="6" t="str">
        <f>[1]!f_info_name(B47)</f>
        <v>博时颐泽稳健养老一年持有Y</v>
      </c>
      <c r="D47" s="6" t="s">
        <v>8</v>
      </c>
      <c r="E47" s="4" t="str">
        <f>VLOOKUP(A47,[2]sheet1!$B:$P,15,0)</f>
        <v>86-755-83169999,86-95105568</v>
      </c>
      <c r="F47" s="4" t="str">
        <f>VLOOKUP(A47,[3]万得!$B:$C,2,0)</f>
        <v>www.bosera.com</v>
      </c>
    </row>
    <row r="48" spans="1:6" x14ac:dyDescent="0.3">
      <c r="A48" s="4" t="str">
        <f>[1]!f_info_mgrcomp(B48)</f>
        <v>鹏华基金管理有限公司</v>
      </c>
      <c r="B48" s="5" t="s">
        <v>57</v>
      </c>
      <c r="C48" s="6" t="str">
        <f>[1]!f_info_name(B48)</f>
        <v>鹏华养老2035三年Y</v>
      </c>
      <c r="D48" s="6" t="s">
        <v>8</v>
      </c>
      <c r="E48" s="4" t="str">
        <f>VLOOKUP(A48,[2]sheet1!$B:$P,15,0)</f>
        <v>86-4006788999,86-755-82021233,86-400-6788-533</v>
      </c>
      <c r="F48" s="4" t="str">
        <f>VLOOKUP(A48,[3]万得!$B:$C,2,0)</f>
        <v>www.phfund.com</v>
      </c>
    </row>
    <row r="49" spans="1:6" x14ac:dyDescent="0.3">
      <c r="A49" s="4" t="str">
        <f>[1]!f_info_mgrcomp(B49)</f>
        <v>博时基金管理有限公司</v>
      </c>
      <c r="B49" s="5" t="s">
        <v>58</v>
      </c>
      <c r="C49" s="6" t="str">
        <f>[1]!f_info_name(B49)</f>
        <v>博时颐泽平衡养老三年持有Y</v>
      </c>
      <c r="D49" s="6" t="s">
        <v>8</v>
      </c>
      <c r="E49" s="4" t="str">
        <f>VLOOKUP(A49,[2]sheet1!$B:$P,15,0)</f>
        <v>86-755-83169999,86-95105568</v>
      </c>
      <c r="F49" s="4" t="str">
        <f>VLOOKUP(A49,[3]万得!$B:$C,2,0)</f>
        <v>www.bosera.com</v>
      </c>
    </row>
    <row r="50" spans="1:6" x14ac:dyDescent="0.3">
      <c r="A50" s="4" t="str">
        <f>[1]!f_info_mgrcomp(B50)</f>
        <v>鹏华基金管理有限公司</v>
      </c>
      <c r="B50" s="5" t="s">
        <v>59</v>
      </c>
      <c r="C50" s="6" t="str">
        <f>[1]!f_info_name(B50)</f>
        <v>鹏华长乐稳健养老一年Y</v>
      </c>
      <c r="D50" s="6" t="s">
        <v>8</v>
      </c>
      <c r="E50" s="4" t="str">
        <f>VLOOKUP(A50,[2]sheet1!$B:$P,15,0)</f>
        <v>86-4006788999,86-755-82021233,86-400-6788-533</v>
      </c>
      <c r="F50" s="4" t="str">
        <f>VLOOKUP(A50,[3]万得!$B:$C,2,0)</f>
        <v>www.phfund.com</v>
      </c>
    </row>
    <row r="51" spans="1:6" x14ac:dyDescent="0.3">
      <c r="A51" s="4" t="str">
        <f>[1]!f_info_mgrcomp(B51)</f>
        <v>嘉实基金管理有限公司</v>
      </c>
      <c r="B51" s="5" t="s">
        <v>60</v>
      </c>
      <c r="C51" s="6" t="str">
        <f>[1]!f_info_name(B51)</f>
        <v>嘉实悦康稳健养老一年持有Y</v>
      </c>
      <c r="D51" s="6" t="s">
        <v>8</v>
      </c>
      <c r="E51" s="4" t="str">
        <f>VLOOKUP(A51,[2]sheet1!$B:$P,15,0)</f>
        <v>86-10-65215588,86-4006008800</v>
      </c>
      <c r="F51" s="4" t="str">
        <f>VLOOKUP(A51,[3]万得!$B:$C,2,0)</f>
        <v>www.jsfund.cn</v>
      </c>
    </row>
    <row r="52" spans="1:6" x14ac:dyDescent="0.3">
      <c r="A52" s="4" t="str">
        <f>[1]!f_info_mgrcomp(B52)</f>
        <v>交银施罗德基金管理有限公司</v>
      </c>
      <c r="B52" s="5" t="s">
        <v>61</v>
      </c>
      <c r="C52" s="6" t="str">
        <f>[1]!f_info_name(B52)</f>
        <v>交银安享稳健养老一年Y</v>
      </c>
      <c r="D52" s="6" t="s">
        <v>8</v>
      </c>
      <c r="E52" s="4" t="str">
        <f>VLOOKUP(A52,[2]sheet1!$B:$P,15,0)</f>
        <v>86-4007005000,86-21-61055050,86-21-61055000</v>
      </c>
      <c r="F52" s="4" t="str">
        <f>VLOOKUP(A52,[3]万得!$B:$C,2,0)</f>
        <v>www.fund001.com</v>
      </c>
    </row>
    <row r="53" spans="1:6" x14ac:dyDescent="0.3">
      <c r="A53" s="4" t="str">
        <f>[1]!f_info_mgrcomp(B53)</f>
        <v>嘉实基金管理有限公司</v>
      </c>
      <c r="B53" s="5" t="s">
        <v>62</v>
      </c>
      <c r="C53" s="6" t="str">
        <f>[1]!f_info_name(B53)</f>
        <v>嘉实养老2030三年Y</v>
      </c>
      <c r="D53" s="6" t="s">
        <v>8</v>
      </c>
      <c r="E53" s="4" t="str">
        <f>VLOOKUP(A53,[2]sheet1!$B:$P,15,0)</f>
        <v>86-10-65215588,86-4006008800</v>
      </c>
      <c r="F53" s="4" t="str">
        <f>VLOOKUP(A53,[3]万得!$B:$C,2,0)</f>
        <v>www.jsfund.cn</v>
      </c>
    </row>
    <row r="54" spans="1:6" x14ac:dyDescent="0.3">
      <c r="A54" s="4" t="str">
        <f>[1]!f_info_mgrcomp(B54)</f>
        <v>嘉实基金管理有限公司</v>
      </c>
      <c r="B54" s="5" t="s">
        <v>63</v>
      </c>
      <c r="C54" s="6" t="str">
        <f>[1]!f_info_name(B54)</f>
        <v>嘉实养老2050五年Y</v>
      </c>
      <c r="D54" s="6" t="s">
        <v>8</v>
      </c>
      <c r="E54" s="4" t="str">
        <f>VLOOKUP(A54,[2]sheet1!$B:$P,15,0)</f>
        <v>86-10-65215588,86-4006008800</v>
      </c>
      <c r="F54" s="4" t="str">
        <f>VLOOKUP(A54,[3]万得!$B:$C,2,0)</f>
        <v>www.jsfund.cn</v>
      </c>
    </row>
    <row r="55" spans="1:6" x14ac:dyDescent="0.3">
      <c r="A55" s="4" t="str">
        <f>[1]!f_info_mgrcomp(B55)</f>
        <v>嘉实基金管理有限公司</v>
      </c>
      <c r="B55" s="5" t="s">
        <v>64</v>
      </c>
      <c r="C55" s="6" t="str">
        <f>[1]!f_info_name(B55)</f>
        <v>嘉实福康稳健养老目标一年持有Y</v>
      </c>
      <c r="D55" s="6" t="s">
        <v>8</v>
      </c>
      <c r="E55" s="4" t="str">
        <f>VLOOKUP(A55,[2]sheet1!$B:$P,15,0)</f>
        <v>86-10-65215588,86-4006008800</v>
      </c>
      <c r="F55" s="4" t="str">
        <f>VLOOKUP(A55,[3]万得!$B:$C,2,0)</f>
        <v>www.jsfund.cn</v>
      </c>
    </row>
    <row r="56" spans="1:6" x14ac:dyDescent="0.3">
      <c r="A56" s="4" t="str">
        <f>[1]!f_info_mgrcomp(B56)</f>
        <v>交银施罗德基金管理有限公司</v>
      </c>
      <c r="B56" s="5" t="s">
        <v>65</v>
      </c>
      <c r="C56" s="6" t="str">
        <f>[1]!f_info_name(B56)</f>
        <v>交银养老2035三年Y</v>
      </c>
      <c r="D56" s="6" t="s">
        <v>8</v>
      </c>
      <c r="E56" s="4" t="str">
        <f>VLOOKUP(A56,[2]sheet1!$B:$P,15,0)</f>
        <v>86-4007005000,86-21-61055050,86-21-61055000</v>
      </c>
      <c r="F56" s="4" t="str">
        <f>VLOOKUP(A56,[3]万得!$B:$C,2,0)</f>
        <v>www.fund001.com</v>
      </c>
    </row>
    <row r="57" spans="1:6" x14ac:dyDescent="0.3">
      <c r="A57" s="4" t="str">
        <f>[1]!f_info_mgrcomp(B57)</f>
        <v>嘉实基金管理有限公司</v>
      </c>
      <c r="B57" s="5" t="s">
        <v>66</v>
      </c>
      <c r="C57" s="6" t="str">
        <f>[1]!f_info_name(B57)</f>
        <v>嘉实养老2040五年Y</v>
      </c>
      <c r="D57" s="6" t="s">
        <v>8</v>
      </c>
      <c r="E57" s="4" t="str">
        <f>VLOOKUP(A57,[2]sheet1!$B:$P,15,0)</f>
        <v>86-10-65215588,86-4006008800</v>
      </c>
      <c r="F57" s="4" t="str">
        <f>VLOOKUP(A57,[3]万得!$B:$C,2,0)</f>
        <v>www.jsfund.cn</v>
      </c>
    </row>
    <row r="58" spans="1:6" x14ac:dyDescent="0.3">
      <c r="A58" s="4" t="str">
        <f>[1]!f_info_mgrcomp(B58)</f>
        <v>嘉实基金管理有限公司</v>
      </c>
      <c r="B58" s="5" t="s">
        <v>67</v>
      </c>
      <c r="C58" s="6" t="str">
        <f>[1]!f_info_name(B58)</f>
        <v>嘉实民安添岁稳健养老一年持有Y</v>
      </c>
      <c r="D58" s="6" t="s">
        <v>8</v>
      </c>
      <c r="E58" s="4" t="str">
        <f>VLOOKUP(A58,[2]sheet1!$B:$P,15,0)</f>
        <v>86-10-65215588,86-4006008800</v>
      </c>
      <c r="F58" s="4" t="str">
        <f>VLOOKUP(A58,[3]万得!$B:$C,2,0)</f>
        <v>www.jsfund.cn</v>
      </c>
    </row>
    <row r="59" spans="1:6" x14ac:dyDescent="0.3">
      <c r="A59" s="4" t="str">
        <f>[1]!f_info_mgrcomp(B59)</f>
        <v>嘉实基金管理有限公司</v>
      </c>
      <c r="B59" s="5" t="s">
        <v>68</v>
      </c>
      <c r="C59" s="6" t="str">
        <f>[1]!f_info_name(B59)</f>
        <v>嘉实安康稳健养老目标一年持有Y</v>
      </c>
      <c r="D59" s="6" t="s">
        <v>8</v>
      </c>
      <c r="E59" s="4" t="str">
        <f>VLOOKUP(A59,[2]sheet1!$B:$P,15,0)</f>
        <v>86-10-65215588,86-4006008800</v>
      </c>
      <c r="F59" s="4" t="str">
        <f>VLOOKUP(A59,[3]万得!$B:$C,2,0)</f>
        <v>www.jsfund.cn</v>
      </c>
    </row>
    <row r="60" spans="1:6" x14ac:dyDescent="0.3">
      <c r="A60" s="4" t="str">
        <f>[1]!f_info_mgrcomp(B60)</f>
        <v>华安基金管理有限公司</v>
      </c>
      <c r="B60" s="5" t="s">
        <v>69</v>
      </c>
      <c r="C60" s="6" t="str">
        <f>[1]!f_info_name(B60)</f>
        <v>华安优享稳健养老目标一年持有Y</v>
      </c>
      <c r="D60" s="6" t="s">
        <v>8</v>
      </c>
      <c r="E60" s="4" t="str">
        <f>VLOOKUP(A60,[2]sheet1!$B:$P,15,0)</f>
        <v>86-21-38969999,86-4008850099</v>
      </c>
      <c r="F60" s="4" t="str">
        <f>VLOOKUP(A60,[3]万得!$B:$C,2,0)</f>
        <v>www.huaan.com.cn</v>
      </c>
    </row>
    <row r="61" spans="1:6" x14ac:dyDescent="0.3">
      <c r="A61" s="4" t="str">
        <f>[1]!f_info_mgrcomp(B61)</f>
        <v>华安基金管理有限公司</v>
      </c>
      <c r="B61" s="5" t="s">
        <v>70</v>
      </c>
      <c r="C61" s="6" t="str">
        <f>[1]!f_info_name(B61)</f>
        <v>华安养老2030三年Y</v>
      </c>
      <c r="D61" s="6" t="s">
        <v>8</v>
      </c>
      <c r="E61" s="4" t="str">
        <f>VLOOKUP(A61,[2]sheet1!$B:$P,15,0)</f>
        <v>86-21-38969999,86-4008850099</v>
      </c>
      <c r="F61" s="4" t="str">
        <f>VLOOKUP(A61,[3]万得!$B:$C,2,0)</f>
        <v>www.huaan.com.cn</v>
      </c>
    </row>
    <row r="62" spans="1:6" x14ac:dyDescent="0.3">
      <c r="A62" s="4" t="str">
        <f>[1]!f_info_mgrcomp(B62)</f>
        <v>华安基金管理有限公司</v>
      </c>
      <c r="B62" s="5" t="s">
        <v>71</v>
      </c>
      <c r="C62" s="6" t="str">
        <f>[1]!f_info_name(B62)</f>
        <v>华安养老2040三年持有Y</v>
      </c>
      <c r="D62" s="6" t="s">
        <v>8</v>
      </c>
      <c r="E62" s="4" t="str">
        <f>VLOOKUP(A62,[2]sheet1!$B:$P,15,0)</f>
        <v>86-21-38969999,86-4008850099</v>
      </c>
      <c r="F62" s="4" t="str">
        <f>VLOOKUP(A62,[3]万得!$B:$C,2,0)</f>
        <v>www.huaan.com.cn</v>
      </c>
    </row>
    <row r="63" spans="1:6" x14ac:dyDescent="0.3">
      <c r="A63" s="4" t="str">
        <f>[1]!f_info_mgrcomp(B63)</f>
        <v>华安基金管理有限公司</v>
      </c>
      <c r="B63" s="5" t="s">
        <v>72</v>
      </c>
      <c r="C63" s="6" t="str">
        <f>[1]!f_info_name(B63)</f>
        <v>华安稳健养老一年Y</v>
      </c>
      <c r="D63" s="6" t="s">
        <v>8</v>
      </c>
      <c r="E63" s="4" t="str">
        <f>VLOOKUP(A63,[2]sheet1!$B:$P,15,0)</f>
        <v>86-21-38969999,86-4008850099</v>
      </c>
      <c r="F63" s="4" t="str">
        <f>VLOOKUP(A63,[3]万得!$B:$C,2,0)</f>
        <v>www.huaan.com.cn</v>
      </c>
    </row>
    <row r="64" spans="1:6" x14ac:dyDescent="0.3">
      <c r="A64" s="4" t="str">
        <f>[1]!f_info_mgrcomp(B64)</f>
        <v>南方基金管理股份有限公司</v>
      </c>
      <c r="B64" s="5" t="s">
        <v>73</v>
      </c>
      <c r="C64" s="6" t="str">
        <f>[1]!f_info_name(B64)</f>
        <v>南方养老2035三年Y</v>
      </c>
      <c r="D64" s="6" t="s">
        <v>8</v>
      </c>
      <c r="E64" s="4" t="str">
        <f>VLOOKUP(A64,[2]sheet1!$B:$P,15,0)</f>
        <v>86-755-82763888,86-4008898899</v>
      </c>
      <c r="F64" s="4" t="str">
        <f>VLOOKUP(A64,[3]万得!$B:$C,2,0)</f>
        <v>www.nffund.com</v>
      </c>
    </row>
    <row r="65" spans="1:6" x14ac:dyDescent="0.3">
      <c r="A65" s="4" t="str">
        <f>[1]!f_info_mgrcomp(B65)</f>
        <v>华安基金管理有限公司</v>
      </c>
      <c r="B65" s="5" t="s">
        <v>74</v>
      </c>
      <c r="C65" s="6" t="str">
        <f>[1]!f_info_name(B65)</f>
        <v>华安平衡养老目标三年持有Y</v>
      </c>
      <c r="D65" s="6" t="s">
        <v>8</v>
      </c>
      <c r="E65" s="4" t="str">
        <f>VLOOKUP(A65,[2]sheet1!$B:$P,15,0)</f>
        <v>86-21-38969999,86-4008850099</v>
      </c>
      <c r="F65" s="4" t="str">
        <f>VLOOKUP(A65,[3]万得!$B:$C,2,0)</f>
        <v>www.huaan.com.cn</v>
      </c>
    </row>
    <row r="66" spans="1:6" x14ac:dyDescent="0.3">
      <c r="A66" s="4" t="str">
        <f>[1]!f_info_mgrcomp(B66)</f>
        <v>华安基金管理有限公司</v>
      </c>
      <c r="B66" s="5" t="s">
        <v>75</v>
      </c>
      <c r="C66" s="6" t="str">
        <f>[1]!f_info_name(B66)</f>
        <v>华安民享稳健养老目标一年持有Y</v>
      </c>
      <c r="D66" s="6" t="s">
        <v>8</v>
      </c>
      <c r="E66" s="4" t="str">
        <f>VLOOKUP(A66,[2]sheet1!$B:$P,15,0)</f>
        <v>86-21-38969999,86-4008850099</v>
      </c>
      <c r="F66" s="4" t="str">
        <f>VLOOKUP(A66,[3]万得!$B:$C,2,0)</f>
        <v>www.huaan.com.cn</v>
      </c>
    </row>
    <row r="67" spans="1:6" x14ac:dyDescent="0.3">
      <c r="A67" s="4" t="str">
        <f>[1]!f_info_mgrcomp(B67)</f>
        <v>南方基金管理股份有限公司</v>
      </c>
      <c r="B67" s="5" t="s">
        <v>76</v>
      </c>
      <c r="C67" s="6" t="str">
        <f>[1]!f_info_name(B67)</f>
        <v>南方富元稳健养老一年Y</v>
      </c>
      <c r="D67" s="6" t="s">
        <v>8</v>
      </c>
      <c r="E67" s="4" t="str">
        <f>VLOOKUP(A67,[2]sheet1!$B:$P,15,0)</f>
        <v>86-755-82763888,86-4008898899</v>
      </c>
      <c r="F67" s="4" t="str">
        <f>VLOOKUP(A67,[3]万得!$B:$C,2,0)</f>
        <v>www.nffund.com</v>
      </c>
    </row>
    <row r="68" spans="1:6" x14ac:dyDescent="0.3">
      <c r="A68" s="4" t="str">
        <f>[1]!f_info_mgrcomp(B68)</f>
        <v>南方基金管理股份有限公司</v>
      </c>
      <c r="B68" s="5" t="s">
        <v>77</v>
      </c>
      <c r="C68" s="6" t="str">
        <f>[1]!f_info_name(B68)</f>
        <v>南方养老2045三年Y</v>
      </c>
      <c r="D68" s="6" t="s">
        <v>8</v>
      </c>
      <c r="E68" s="4" t="str">
        <f>VLOOKUP(A68,[2]sheet1!$B:$P,15,0)</f>
        <v>86-755-82763888,86-4008898899</v>
      </c>
      <c r="F68" s="4" t="str">
        <f>VLOOKUP(A68,[3]万得!$B:$C,2,0)</f>
        <v>www.nffund.com</v>
      </c>
    </row>
    <row r="69" spans="1:6" x14ac:dyDescent="0.3">
      <c r="A69" s="4" t="str">
        <f>[1]!f_info_mgrcomp(B69)</f>
        <v>南方基金管理股份有限公司</v>
      </c>
      <c r="B69" s="5" t="s">
        <v>78</v>
      </c>
      <c r="C69" s="6" t="str">
        <f>[1]!f_info_name(B69)</f>
        <v>南方养老2040三年Y</v>
      </c>
      <c r="D69" s="6" t="s">
        <v>8</v>
      </c>
      <c r="E69" s="4" t="str">
        <f>VLOOKUP(A69,[2]sheet1!$B:$P,15,0)</f>
        <v>86-755-82763888,86-4008898899</v>
      </c>
      <c r="F69" s="4" t="str">
        <f>VLOOKUP(A69,[3]万得!$B:$C,2,0)</f>
        <v>www.nffund.com</v>
      </c>
    </row>
    <row r="70" spans="1:6" x14ac:dyDescent="0.3">
      <c r="A70" s="4" t="str">
        <f>[1]!f_info_mgrcomp(B70)</f>
        <v>南方基金管理股份有限公司</v>
      </c>
      <c r="B70" s="5" t="s">
        <v>79</v>
      </c>
      <c r="C70" s="6" t="str">
        <f>[1]!f_info_name(B70)</f>
        <v>南方富瑞稳健养老目标一年持有Y</v>
      </c>
      <c r="D70" s="6" t="s">
        <v>8</v>
      </c>
      <c r="E70" s="4" t="str">
        <f>VLOOKUP(A70,[2]sheet1!$B:$P,15,0)</f>
        <v>86-755-82763888,86-4008898899</v>
      </c>
      <c r="F70" s="4" t="str">
        <f>VLOOKUP(A70,[3]万得!$B:$C,2,0)</f>
        <v>www.nffund.com</v>
      </c>
    </row>
    <row r="71" spans="1:6" x14ac:dyDescent="0.3">
      <c r="A71" s="4" t="str">
        <f>[1]!f_info_mgrcomp(B71)</f>
        <v>南方基金管理股份有限公司</v>
      </c>
      <c r="B71" s="5" t="s">
        <v>80</v>
      </c>
      <c r="C71" s="6" t="str">
        <f>[1]!f_info_name(B71)</f>
        <v>南方养老2030三年Y</v>
      </c>
      <c r="D71" s="6" t="s">
        <v>8</v>
      </c>
      <c r="E71" s="4" t="str">
        <f>VLOOKUP(A71,[2]sheet1!$B:$P,15,0)</f>
        <v>86-755-82763888,86-4008898899</v>
      </c>
      <c r="F71" s="4" t="str">
        <f>VLOOKUP(A71,[3]万得!$B:$C,2,0)</f>
        <v>www.nffund.com</v>
      </c>
    </row>
    <row r="72" spans="1:6" x14ac:dyDescent="0.3">
      <c r="A72" s="4" t="str">
        <f>[1]!f_info_mgrcomp(B72)</f>
        <v>南方基金管理股份有限公司</v>
      </c>
      <c r="B72" s="5" t="s">
        <v>81</v>
      </c>
      <c r="C72" s="6" t="str">
        <f>[1]!f_info_name(B72)</f>
        <v>南方富祥稳健养老目标一年持有Y</v>
      </c>
      <c r="D72" s="6" t="s">
        <v>8</v>
      </c>
      <c r="E72" s="4" t="str">
        <f>VLOOKUP(A72,[2]sheet1!$B:$P,15,0)</f>
        <v>86-755-82763888,86-4008898899</v>
      </c>
      <c r="F72" s="4" t="str">
        <f>VLOOKUP(A72,[3]万得!$B:$C,2,0)</f>
        <v>www.nffund.com</v>
      </c>
    </row>
    <row r="73" spans="1:6" x14ac:dyDescent="0.3">
      <c r="A73" s="4" t="str">
        <f>[1]!f_info_mgrcomp(B73)</f>
        <v>南方基金管理股份有限公司</v>
      </c>
      <c r="B73" s="5" t="s">
        <v>82</v>
      </c>
      <c r="C73" s="6" t="str">
        <f>[1]!f_info_name(B73)</f>
        <v>南方富誉稳健养老一年Y</v>
      </c>
      <c r="D73" s="6" t="s">
        <v>8</v>
      </c>
      <c r="E73" s="4" t="str">
        <f>VLOOKUP(A73,[2]sheet1!$B:$P,15,0)</f>
        <v>86-755-82763888,86-4008898899</v>
      </c>
      <c r="F73" s="4" t="str">
        <f>VLOOKUP(A73,[3]万得!$B:$C,2,0)</f>
        <v>www.nffund.com</v>
      </c>
    </row>
    <row r="74" spans="1:6" x14ac:dyDescent="0.3">
      <c r="A74" s="4" t="str">
        <f>[1]!f_info_mgrcomp(B74)</f>
        <v>招商基金管理有限公司</v>
      </c>
      <c r="B74" s="5" t="s">
        <v>83</v>
      </c>
      <c r="C74" s="6" t="str">
        <f>[1]!f_info_name(B74)</f>
        <v>招商和悦均衡养老三年(FOF)Y</v>
      </c>
      <c r="D74" s="6" t="s">
        <v>8</v>
      </c>
      <c r="E74" s="4" t="str">
        <f>VLOOKUP(A74,[2]sheet1!$B:$P,15,0)</f>
        <v>86-4008879555,86-755-83199596</v>
      </c>
      <c r="F74" s="4" t="str">
        <f>VLOOKUP(A74,[3]万得!$B:$C,2,0)</f>
        <v>www.cmfchina.com</v>
      </c>
    </row>
    <row r="75" spans="1:6" x14ac:dyDescent="0.3">
      <c r="A75" s="4" t="str">
        <f>[1]!f_info_mgrcomp(B75)</f>
        <v>招商基金管理有限公司</v>
      </c>
      <c r="B75" s="5" t="s">
        <v>84</v>
      </c>
      <c r="C75" s="6" t="str">
        <f>[1]!f_info_name(B75)</f>
        <v>招商和悦稳健养老一年Y</v>
      </c>
      <c r="D75" s="6" t="s">
        <v>8</v>
      </c>
      <c r="E75" s="4" t="str">
        <f>VLOOKUP(A75,[2]sheet1!$B:$P,15,0)</f>
        <v>86-4008879555,86-755-83199596</v>
      </c>
      <c r="F75" s="4" t="str">
        <f>VLOOKUP(A75,[3]万得!$B:$C,2,0)</f>
        <v>www.cmfchina.com</v>
      </c>
    </row>
    <row r="76" spans="1:6" x14ac:dyDescent="0.3">
      <c r="A76" s="4" t="str">
        <f>[1]!f_info_mgrcomp(B76)</f>
        <v>招商基金管理有限公司</v>
      </c>
      <c r="B76" s="5" t="s">
        <v>85</v>
      </c>
      <c r="C76" s="6" t="str">
        <f>[1]!f_info_name(B76)</f>
        <v>招商和惠养老目标日期2040三年持有Y</v>
      </c>
      <c r="D76" s="6" t="s">
        <v>8</v>
      </c>
      <c r="E76" s="4" t="str">
        <f>VLOOKUP(A76,[2]sheet1!$B:$P,15,0)</f>
        <v>86-4008879555,86-755-83199596</v>
      </c>
      <c r="F76" s="4" t="str">
        <f>VLOOKUP(A76,[3]万得!$B:$C,2,0)</f>
        <v>www.cmfchina.com</v>
      </c>
    </row>
    <row r="77" spans="1:6" x14ac:dyDescent="0.3">
      <c r="A77" s="4" t="str">
        <f>[1]!f_info_mgrcomp(B77)</f>
        <v>华夏基金管理有限公司</v>
      </c>
      <c r="B77" s="5" t="s">
        <v>86</v>
      </c>
      <c r="C77" s="6" t="str">
        <f>[1]!f_info_name(B77)</f>
        <v>华夏养老2050五年Y</v>
      </c>
      <c r="D77" s="6" t="s">
        <v>8</v>
      </c>
      <c r="E77" s="4" t="str">
        <f>VLOOKUP(A77,[2]sheet1!$B:$P,15,0)</f>
        <v>86-10-88066688,86-10-88066798,86-4008186666</v>
      </c>
      <c r="F77" s="4" t="str">
        <f>VLOOKUP(A77,[3]万得!$B:$C,2,0)</f>
        <v>www.ChinaAMC.com</v>
      </c>
    </row>
    <row r="78" spans="1:6" x14ac:dyDescent="0.3">
      <c r="A78" s="4" t="str">
        <f>[1]!f_info_mgrcomp(B78)</f>
        <v>华夏基金管理有限公司</v>
      </c>
      <c r="B78" s="5" t="s">
        <v>87</v>
      </c>
      <c r="C78" s="6" t="str">
        <f>[1]!f_info_name(B78)</f>
        <v>华夏稳健养老一年Y</v>
      </c>
      <c r="D78" s="6" t="s">
        <v>8</v>
      </c>
      <c r="E78" s="4" t="str">
        <f>VLOOKUP(A78,[2]sheet1!$B:$P,15,0)</f>
        <v>86-10-88066688,86-10-88066798,86-4008186666</v>
      </c>
      <c r="F78" s="4" t="str">
        <f>VLOOKUP(A78,[3]万得!$B:$C,2,0)</f>
        <v>www.ChinaAMC.com</v>
      </c>
    </row>
    <row r="79" spans="1:6" x14ac:dyDescent="0.3">
      <c r="A79" s="4" t="str">
        <f>[1]!f_info_mgrcomp(B79)</f>
        <v>华夏基金管理有限公司</v>
      </c>
      <c r="B79" s="5" t="s">
        <v>88</v>
      </c>
      <c r="C79" s="6" t="str">
        <f>[1]!f_info_name(B79)</f>
        <v>华夏安康稳健养老目标一年持有Y</v>
      </c>
      <c r="D79" s="6" t="s">
        <v>8</v>
      </c>
      <c r="E79" s="4" t="str">
        <f>VLOOKUP(A79,[2]sheet1!$B:$P,15,0)</f>
        <v>86-10-88066688,86-10-88066798,86-4008186666</v>
      </c>
      <c r="F79" s="4" t="str">
        <f>VLOOKUP(A79,[3]万得!$B:$C,2,0)</f>
        <v>www.ChinaAMC.com</v>
      </c>
    </row>
    <row r="80" spans="1:6" x14ac:dyDescent="0.3">
      <c r="A80" s="4" t="str">
        <f>[1]!f_info_mgrcomp(B80)</f>
        <v>华夏基金管理有限公司</v>
      </c>
      <c r="B80" s="5" t="s">
        <v>89</v>
      </c>
      <c r="C80" s="6" t="str">
        <f>[1]!f_info_name(B80)</f>
        <v>华夏养老2040三年Y</v>
      </c>
      <c r="D80" s="6" t="s">
        <v>8</v>
      </c>
      <c r="E80" s="4" t="str">
        <f>VLOOKUP(A80,[2]sheet1!$B:$P,15,0)</f>
        <v>86-10-88066688,86-10-88066798,86-4008186666</v>
      </c>
      <c r="F80" s="4" t="str">
        <f>VLOOKUP(A80,[3]万得!$B:$C,2,0)</f>
        <v>www.ChinaAMC.com</v>
      </c>
    </row>
    <row r="81" spans="1:6" x14ac:dyDescent="0.3">
      <c r="A81" s="4" t="str">
        <f>[1]!f_info_mgrcomp(B81)</f>
        <v>华夏基金管理有限公司</v>
      </c>
      <c r="B81" s="5" t="s">
        <v>90</v>
      </c>
      <c r="C81" s="6" t="str">
        <f>[1]!f_info_name(B81)</f>
        <v>华夏安盈稳健养老目标一年持有Y</v>
      </c>
      <c r="D81" s="6" t="s">
        <v>8</v>
      </c>
      <c r="E81" s="4" t="str">
        <f>VLOOKUP(A81,[2]sheet1!$B:$P,15,0)</f>
        <v>86-10-88066688,86-10-88066798,86-4008186666</v>
      </c>
      <c r="F81" s="4" t="str">
        <f>VLOOKUP(A81,[3]万得!$B:$C,2,0)</f>
        <v>www.ChinaAMC.com</v>
      </c>
    </row>
    <row r="82" spans="1:6" x14ac:dyDescent="0.3">
      <c r="A82" s="4" t="str">
        <f>[1]!f_info_mgrcomp(B82)</f>
        <v>华夏基金管理有限公司</v>
      </c>
      <c r="B82" s="5" t="s">
        <v>91</v>
      </c>
      <c r="C82" s="6" t="str">
        <f>[1]!f_info_name(B82)</f>
        <v>华夏养老2045三年Y</v>
      </c>
      <c r="D82" s="6" t="s">
        <v>8</v>
      </c>
      <c r="E82" s="4" t="str">
        <f>VLOOKUP(A82,[2]sheet1!$B:$P,15,0)</f>
        <v>86-10-88066688,86-10-88066798,86-4008186666</v>
      </c>
      <c r="F82" s="4" t="str">
        <f>VLOOKUP(A82,[3]万得!$B:$C,2,0)</f>
        <v>www.ChinaAMC.com</v>
      </c>
    </row>
    <row r="83" spans="1:6" x14ac:dyDescent="0.3">
      <c r="A83" s="4" t="str">
        <f>[1]!f_info_mgrcomp(B83)</f>
        <v>华夏基金管理有限公司</v>
      </c>
      <c r="B83" s="5" t="s">
        <v>92</v>
      </c>
      <c r="C83" s="6" t="str">
        <f>[1]!f_info_name(B83)</f>
        <v>华夏福源养老目标日期2045三年持有Y</v>
      </c>
      <c r="D83" s="6" t="s">
        <v>8</v>
      </c>
      <c r="E83" s="4" t="str">
        <f>VLOOKUP(A83,[2]sheet1!$B:$P,15,0)</f>
        <v>86-10-88066688,86-10-88066798,86-4008186666</v>
      </c>
      <c r="F83" s="4" t="str">
        <f>VLOOKUP(A83,[3]万得!$B:$C,2,0)</f>
        <v>www.ChinaAMC.com</v>
      </c>
    </row>
    <row r="84" spans="1:6" x14ac:dyDescent="0.3">
      <c r="A84" s="4" t="str">
        <f>[1]!f_info_mgrcomp(B84)</f>
        <v>华夏基金管理有限公司</v>
      </c>
      <c r="B84" s="5" t="s">
        <v>93</v>
      </c>
      <c r="C84" s="6" t="str">
        <f>[1]!f_info_name(B84)</f>
        <v>华夏养老2035三年Y</v>
      </c>
      <c r="D84" s="6" t="s">
        <v>8</v>
      </c>
      <c r="E84" s="4" t="str">
        <f>VLOOKUP(A84,[2]sheet1!$B:$P,15,0)</f>
        <v>86-10-88066688,86-10-88066798,86-4008186666</v>
      </c>
      <c r="F84" s="4" t="str">
        <f>VLOOKUP(A84,[3]万得!$B:$C,2,0)</f>
        <v>www.ChinaAMC.com</v>
      </c>
    </row>
    <row r="85" spans="1:6" x14ac:dyDescent="0.3">
      <c r="A85" s="4" t="str">
        <f>[1]!f_info_mgrcomp(B85)</f>
        <v>平安基金管理有限公司</v>
      </c>
      <c r="B85" s="5" t="s">
        <v>94</v>
      </c>
      <c r="C85" s="6" t="str">
        <f>[1]!f_info_name(B85)</f>
        <v>平安稳健养老一年Y</v>
      </c>
      <c r="D85" s="6" t="s">
        <v>8</v>
      </c>
      <c r="E85" s="4" t="str">
        <f>VLOOKUP(A85,[2]sheet1!$B:$P,15,0)</f>
        <v>86-755-22623179,86-4008004800,86-4008866338</v>
      </c>
      <c r="F85" s="4" t="str">
        <f>VLOOKUP(A85,[3]万得!$B:$C,2,0)</f>
        <v>www.fund.pingan.com</v>
      </c>
    </row>
    <row r="86" spans="1:6" x14ac:dyDescent="0.3">
      <c r="A86" s="4" t="str">
        <f>[1]!f_info_mgrcomp(B86)</f>
        <v>平安基金管理有限公司</v>
      </c>
      <c r="B86" s="5" t="s">
        <v>95</v>
      </c>
      <c r="C86" s="6" t="str">
        <f>[1]!f_info_name(B86)</f>
        <v>平安养老2035Y</v>
      </c>
      <c r="D86" s="6" t="s">
        <v>8</v>
      </c>
      <c r="E86" s="4" t="str">
        <f>VLOOKUP(A86,[2]sheet1!$B:$P,15,0)</f>
        <v>86-755-22623179,86-4008004800,86-4008866338</v>
      </c>
      <c r="F86" s="4" t="str">
        <f>VLOOKUP(A86,[3]万得!$B:$C,2,0)</f>
        <v>www.fund.pingan.com</v>
      </c>
    </row>
    <row r="87" spans="1:6" x14ac:dyDescent="0.3">
      <c r="A87" s="4" t="str">
        <f>[1]!f_info_mgrcomp(B87)</f>
        <v>平安基金管理有限公司</v>
      </c>
      <c r="B87" s="5" t="s">
        <v>96</v>
      </c>
      <c r="C87" s="6" t="str">
        <f>[1]!f_info_name(B87)</f>
        <v>平安养老目标日期2030一年持有Y</v>
      </c>
      <c r="D87" s="6" t="s">
        <v>8</v>
      </c>
      <c r="E87" s="4" t="str">
        <f>VLOOKUP(A87,[2]sheet1!$B:$P,15,0)</f>
        <v>86-755-22623179,86-4008004800,86-4008866338</v>
      </c>
      <c r="F87" s="4" t="str">
        <f>VLOOKUP(A87,[3]万得!$B:$C,2,0)</f>
        <v>www.fund.pingan.com</v>
      </c>
    </row>
    <row r="88" spans="1:6" x14ac:dyDescent="0.3">
      <c r="A88" s="4" t="str">
        <f>[1]!f_info_mgrcomp(B88)</f>
        <v>平安基金管理有限公司</v>
      </c>
      <c r="B88" s="5" t="s">
        <v>97</v>
      </c>
      <c r="C88" s="6" t="str">
        <f>[1]!f_info_name(B88)</f>
        <v>平安兴诚Y</v>
      </c>
      <c r="D88" s="6" t="s">
        <v>8</v>
      </c>
      <c r="E88" s="4" t="str">
        <f>VLOOKUP(A88,[2]sheet1!$B:$P,15,0)</f>
        <v>86-755-22623179,86-4008004800,86-4008866338</v>
      </c>
      <c r="F88" s="4" t="str">
        <f>VLOOKUP(A88,[3]万得!$B:$C,2,0)</f>
        <v>www.fund.pingan.com</v>
      </c>
    </row>
    <row r="89" spans="1:6" x14ac:dyDescent="0.3">
      <c r="A89" s="4" t="str">
        <f>[1]!f_info_mgrcomp(B89)</f>
        <v>申万菱信基金管理有限公司</v>
      </c>
      <c r="B89" s="5" t="s">
        <v>98</v>
      </c>
      <c r="C89" s="6" t="str">
        <f>[1]!f_info_name(B89)</f>
        <v>申万菱信稳健养老Y</v>
      </c>
      <c r="D89" s="6" t="s">
        <v>8</v>
      </c>
      <c r="E89" s="4" t="str">
        <f>VLOOKUP(A89,[2]sheet1!$B:$P,15,0)</f>
        <v>86-4008808588,86-21-962299,86-21-23261188</v>
      </c>
      <c r="F89" s="4" t="str">
        <f>VLOOKUP(A89,[3]万得!$B:$C,2,0)</f>
        <v>www.swsmu.com</v>
      </c>
    </row>
    <row r="90" spans="1:6" x14ac:dyDescent="0.3">
      <c r="A90" s="4" t="str">
        <f>[1]!f_info_mgrcomp(B90)</f>
        <v>上海国泰海通证券资产管理有限公司</v>
      </c>
      <c r="B90" s="5" t="s">
        <v>99</v>
      </c>
      <c r="C90" s="6" t="str">
        <f>[1]!f_info_name(B90)</f>
        <v>国泰海通善吾养老目标日期2045五年持有Y</v>
      </c>
      <c r="D90" s="6" t="s">
        <v>8</v>
      </c>
      <c r="E90" s="4" t="str">
        <f>VLOOKUP(A90,[2]sheet1!$B:$P,15,0)</f>
        <v>86-21-38676999</v>
      </c>
      <c r="F90" s="7" t="s">
        <v>100</v>
      </c>
    </row>
    <row r="91" spans="1:6" x14ac:dyDescent="0.3">
      <c r="A91" s="4" t="str">
        <f>[1]!f_info_mgrcomp(B91)</f>
        <v>易方达基金管理有限公司</v>
      </c>
      <c r="B91" s="5" t="s">
        <v>101</v>
      </c>
      <c r="C91" s="6" t="str">
        <f>[1]!f_info_name(B91)</f>
        <v>易方达汇康稳健养老目标一年持有Y</v>
      </c>
      <c r="D91" s="6" t="s">
        <v>8</v>
      </c>
      <c r="E91" s="4" t="str">
        <f>VLOOKUP(A91,[2]sheet1!$B:$P,15,0)</f>
        <v>86-4008818088,86-20-85102688</v>
      </c>
      <c r="F91" s="4" t="str">
        <f>VLOOKUP(A91,[3]万得!$B:$C,2,0)</f>
        <v>www.efunds.com.cn</v>
      </c>
    </row>
    <row r="92" spans="1:6" x14ac:dyDescent="0.3">
      <c r="A92" s="4" t="str">
        <f>[1]!f_info_mgrcomp(B92)</f>
        <v>易方达基金管理有限公司</v>
      </c>
      <c r="B92" s="5" t="s">
        <v>102</v>
      </c>
      <c r="C92" s="6" t="str">
        <f>[1]!f_info_name(B92)</f>
        <v>易方达汇诚养老2033三年Y</v>
      </c>
      <c r="D92" s="6" t="s">
        <v>8</v>
      </c>
      <c r="E92" s="4" t="str">
        <f>VLOOKUP(A92,[2]sheet1!$B:$P,15,0)</f>
        <v>86-4008818088,86-20-85102688</v>
      </c>
      <c r="F92" s="4" t="str">
        <f>VLOOKUP(A92,[3]万得!$B:$C,2,0)</f>
        <v>www.efunds.com.cn</v>
      </c>
    </row>
    <row r="93" spans="1:6" x14ac:dyDescent="0.3">
      <c r="A93" s="4" t="str">
        <f>[1]!f_info_mgrcomp(B93)</f>
        <v>易方达基金管理有限公司</v>
      </c>
      <c r="B93" s="5" t="s">
        <v>103</v>
      </c>
      <c r="C93" s="6" t="str">
        <f>[1]!f_info_name(B93)</f>
        <v>易方达汇智平衡养老(FOF)Y</v>
      </c>
      <c r="D93" s="6" t="s">
        <v>8</v>
      </c>
      <c r="E93" s="4" t="str">
        <f>VLOOKUP(A93,[2]sheet1!$B:$P,15,0)</f>
        <v>86-4008818088,86-20-85102688</v>
      </c>
      <c r="F93" s="4" t="str">
        <f>VLOOKUP(A93,[3]万得!$B:$C,2,0)</f>
        <v>www.efunds.com.cn</v>
      </c>
    </row>
    <row r="94" spans="1:6" x14ac:dyDescent="0.3">
      <c r="A94" s="4" t="str">
        <f>[1]!f_info_mgrcomp(B94)</f>
        <v>易方达基金管理有限公司</v>
      </c>
      <c r="B94" s="5" t="s">
        <v>104</v>
      </c>
      <c r="C94" s="6" t="str">
        <f>[1]!f_info_name(B94)</f>
        <v>易方达汇欣平衡养老三年持有Y</v>
      </c>
      <c r="D94" s="6" t="s">
        <v>8</v>
      </c>
      <c r="E94" s="4" t="str">
        <f>VLOOKUP(A94,[2]sheet1!$B:$P,15,0)</f>
        <v>86-4008818088,86-20-85102688</v>
      </c>
      <c r="F94" s="4" t="str">
        <f>VLOOKUP(A94,[3]万得!$B:$C,2,0)</f>
        <v>www.efunds.com.cn</v>
      </c>
    </row>
    <row r="95" spans="1:6" x14ac:dyDescent="0.3">
      <c r="A95" s="4" t="str">
        <f>[1]!f_info_mgrcomp(B95)</f>
        <v>易方达基金管理有限公司</v>
      </c>
      <c r="B95" s="5" t="s">
        <v>105</v>
      </c>
      <c r="C95" s="6" t="str">
        <f>[1]!f_info_name(B95)</f>
        <v>易方达汇诚养老2038三年Y</v>
      </c>
      <c r="D95" s="6" t="s">
        <v>8</v>
      </c>
      <c r="E95" s="4" t="str">
        <f>VLOOKUP(A95,[2]sheet1!$B:$P,15,0)</f>
        <v>86-4008818088,86-20-85102688</v>
      </c>
      <c r="F95" s="4" t="str">
        <f>VLOOKUP(A95,[3]万得!$B:$C,2,0)</f>
        <v>www.efunds.com.cn</v>
      </c>
    </row>
    <row r="96" spans="1:6" x14ac:dyDescent="0.3">
      <c r="A96" s="4" t="str">
        <f>[1]!f_info_mgrcomp(B96)</f>
        <v>易方达基金管理有限公司</v>
      </c>
      <c r="B96" s="5" t="s">
        <v>106</v>
      </c>
      <c r="C96" s="6" t="str">
        <f>[1]!f_info_name(B96)</f>
        <v>易方达汇诚养老2043三年Y</v>
      </c>
      <c r="D96" s="6" t="s">
        <v>8</v>
      </c>
      <c r="E96" s="4" t="str">
        <f>VLOOKUP(A96,[2]sheet1!$B:$P,15,0)</f>
        <v>86-4008818088,86-20-85102688</v>
      </c>
      <c r="F96" s="4" t="str">
        <f>VLOOKUP(A96,[3]万得!$B:$C,2,0)</f>
        <v>www.efunds.com.cn</v>
      </c>
    </row>
    <row r="97" spans="1:6" x14ac:dyDescent="0.3">
      <c r="A97" s="4" t="str">
        <f>[1]!f_info_mgrcomp(B97)</f>
        <v>易方达基金管理有限公司</v>
      </c>
      <c r="B97" s="5" t="s">
        <v>107</v>
      </c>
      <c r="C97" s="6" t="str">
        <f>[1]!f_info_name(B97)</f>
        <v>易方达汇智稳健养老一年Y</v>
      </c>
      <c r="D97" s="6" t="s">
        <v>8</v>
      </c>
      <c r="E97" s="4" t="str">
        <f>VLOOKUP(A97,[2]sheet1!$B:$P,15,0)</f>
        <v>86-4008818088,86-20-85102688</v>
      </c>
      <c r="F97" s="4" t="str">
        <f>VLOOKUP(A97,[3]万得!$B:$C,2,0)</f>
        <v>www.efunds.com.cn</v>
      </c>
    </row>
    <row r="98" spans="1:6" x14ac:dyDescent="0.3">
      <c r="A98" s="4" t="str">
        <f>[1]!f_info_mgrcomp(B98)</f>
        <v>上银基金管理有限公司</v>
      </c>
      <c r="B98" s="5" t="s">
        <v>108</v>
      </c>
      <c r="C98" s="6" t="str">
        <f>[1]!f_info_name(B98)</f>
        <v>上银恒泰稳健养老目标一年持有期Y</v>
      </c>
      <c r="D98" s="6" t="s">
        <v>8</v>
      </c>
      <c r="E98" s="4" t="str">
        <f>VLOOKUP(A98,[2]sheet1!$B:$P,15,0)</f>
        <v>86-21-60232799,86-21-60231999</v>
      </c>
      <c r="F98" s="4" t="str">
        <f>VLOOKUP(A98,[3]万得!$B:$C,2,0)</f>
        <v>www.boscam.com.cn</v>
      </c>
    </row>
    <row r="99" spans="1:6" x14ac:dyDescent="0.3">
      <c r="A99" s="4" t="str">
        <f>[1]!f_info_mgrcomp(B99)</f>
        <v>兴证全球基金管理有限公司</v>
      </c>
      <c r="B99" s="5" t="s">
        <v>109</v>
      </c>
      <c r="C99" s="6" t="str">
        <f>[1]!f_info_name(B99)</f>
        <v>兴全安泰积极养老目标五年Y</v>
      </c>
      <c r="D99" s="6" t="s">
        <v>8</v>
      </c>
      <c r="E99" s="4" t="str">
        <f>VLOOKUP(A99,[2]sheet1!$B:$P,15,0)</f>
        <v>86-21-20398888,86-4006780099,86-21-20398927</v>
      </c>
      <c r="F99" s="4" t="str">
        <f>VLOOKUP(A99,[3]万得!$B:$C,2,0)</f>
        <v>www.xqfunds.com</v>
      </c>
    </row>
    <row r="100" spans="1:6" x14ac:dyDescent="0.3">
      <c r="A100" s="4" t="str">
        <f>[1]!f_info_mgrcomp(B100)</f>
        <v>兴证全球基金管理有限公司</v>
      </c>
      <c r="B100" s="5" t="s">
        <v>110</v>
      </c>
      <c r="C100" s="6" t="str">
        <f>[1]!f_info_name(B100)</f>
        <v>兴全安泰稳健养老一年持有Y</v>
      </c>
      <c r="D100" s="6" t="s">
        <v>8</v>
      </c>
      <c r="E100" s="4" t="str">
        <f>VLOOKUP(A100,[2]sheet1!$B:$P,15,0)</f>
        <v>86-21-20398888,86-4006780099,86-21-20398927</v>
      </c>
      <c r="F100" s="4" t="str">
        <f>VLOOKUP(A100,[3]万得!$B:$C,2,0)</f>
        <v>www.xqfunds.com</v>
      </c>
    </row>
    <row r="101" spans="1:6" x14ac:dyDescent="0.3">
      <c r="A101" s="4" t="str">
        <f>[1]!f_info_mgrcomp(B101)</f>
        <v>兴证全球基金管理有限公司</v>
      </c>
      <c r="B101" s="5" t="s">
        <v>111</v>
      </c>
      <c r="C101" s="6" t="str">
        <f>[1]!f_info_name(B101)</f>
        <v>兴全安泰平衡养老(FOF)Y</v>
      </c>
      <c r="D101" s="6" t="s">
        <v>8</v>
      </c>
      <c r="E101" s="4" t="str">
        <f>VLOOKUP(A101,[2]sheet1!$B:$P,15,0)</f>
        <v>86-21-20398888,86-4006780099,86-21-20398927</v>
      </c>
      <c r="F101" s="4" t="str">
        <f>VLOOKUP(A101,[3]万得!$B:$C,2,0)</f>
        <v>www.xqfunds.com</v>
      </c>
    </row>
    <row r="102" spans="1:6" x14ac:dyDescent="0.3">
      <c r="A102" s="4" t="str">
        <f>[1]!f_info_mgrcomp(B102)</f>
        <v>民生加银基金管理有限公司</v>
      </c>
      <c r="B102" s="5" t="s">
        <v>112</v>
      </c>
      <c r="C102" s="6" t="str">
        <f>[1]!f_info_name(B102)</f>
        <v>民生加银康宁稳健养老一年Y</v>
      </c>
      <c r="D102" s="6" t="s">
        <v>8</v>
      </c>
      <c r="E102" s="4" t="str">
        <f>VLOOKUP(A102,[2]sheet1!$B:$P,15,0)</f>
        <v>86-4008888388,86-755-23999888,86-10-88566528</v>
      </c>
      <c r="F102" s="4" t="str">
        <f>VLOOKUP(A102,[3]万得!$B:$C,2,0)</f>
        <v>www.msjyfund.com.cn</v>
      </c>
    </row>
    <row r="103" spans="1:6" x14ac:dyDescent="0.3">
      <c r="A103" s="4" t="str">
        <f>[1]!f_info_mgrcomp(B103)</f>
        <v>民生加银基金管理有限公司</v>
      </c>
      <c r="B103" s="5" t="s">
        <v>113</v>
      </c>
      <c r="C103" s="6" t="str">
        <f>[1]!f_info_name(B103)</f>
        <v>民生加银康泰养老目标日期2040三年持有Y</v>
      </c>
      <c r="D103" s="6" t="s">
        <v>8</v>
      </c>
      <c r="E103" s="4" t="str">
        <f>VLOOKUP(A103,[2]sheet1!$B:$P,15,0)</f>
        <v>86-4008888388,86-755-23999888,86-10-88566528</v>
      </c>
      <c r="F103" s="4" t="str">
        <f>VLOOKUP(A103,[3]万得!$B:$C,2,0)</f>
        <v>www.msjyfund.com.cn</v>
      </c>
    </row>
    <row r="104" spans="1:6" x14ac:dyDescent="0.3">
      <c r="A104" s="4" t="str">
        <f>[1]!f_info_mgrcomp(B104)</f>
        <v>民生加银基金管理有限公司</v>
      </c>
      <c r="B104" s="5" t="s">
        <v>114</v>
      </c>
      <c r="C104" s="6" t="str">
        <f>[1]!f_info_name(B104)</f>
        <v>民生加银康宁平衡养老(FOF)Y</v>
      </c>
      <c r="D104" s="6" t="s">
        <v>8</v>
      </c>
      <c r="E104" s="4" t="str">
        <f>VLOOKUP(A104,[2]sheet1!$B:$P,15,0)</f>
        <v>86-4008888388,86-755-23999888,86-10-88566528</v>
      </c>
      <c r="F104" s="4" t="str">
        <f>VLOOKUP(A104,[3]万得!$B:$C,2,0)</f>
        <v>www.msjyfund.com.cn</v>
      </c>
    </row>
    <row r="105" spans="1:6" x14ac:dyDescent="0.3">
      <c r="A105" s="4" t="str">
        <f>[1]!f_info_mgrcomp(B105)</f>
        <v>广发基金管理有限公司</v>
      </c>
      <c r="B105" s="5" t="s">
        <v>115</v>
      </c>
      <c r="C105" s="6" t="str">
        <f>[1]!f_info_name(B105)</f>
        <v>广发养老2050五年持有Y</v>
      </c>
      <c r="D105" s="6" t="s">
        <v>8</v>
      </c>
      <c r="E105" s="4" t="str">
        <f>VLOOKUP(A105,[2]sheet1!$B:$P,15,0)</f>
        <v>86-95105828,86-20-83936666</v>
      </c>
      <c r="F105" s="4" t="str">
        <f>VLOOKUP(A105,[3]万得!$B:$C,2,0)</f>
        <v>www.gffunds.com.cn</v>
      </c>
    </row>
    <row r="106" spans="1:6" x14ac:dyDescent="0.3">
      <c r="A106" s="4" t="str">
        <f>[1]!f_info_mgrcomp(B106)</f>
        <v>广发基金管理有限公司</v>
      </c>
      <c r="B106" s="5" t="s">
        <v>116</v>
      </c>
      <c r="C106" s="6" t="str">
        <f>[1]!f_info_name(B106)</f>
        <v>广发养老2040三年持有Y</v>
      </c>
      <c r="D106" s="6" t="s">
        <v>8</v>
      </c>
      <c r="E106" s="4" t="str">
        <f>VLOOKUP(A106,[2]sheet1!$B:$P,15,0)</f>
        <v>86-95105828,86-20-83936666</v>
      </c>
      <c r="F106" s="4" t="str">
        <f>VLOOKUP(A106,[3]万得!$B:$C,2,0)</f>
        <v>www.gffunds.com.cn</v>
      </c>
    </row>
    <row r="107" spans="1:6" x14ac:dyDescent="0.3">
      <c r="A107" s="4" t="str">
        <f>[1]!f_info_mgrcomp(B107)</f>
        <v>广发基金管理有限公司</v>
      </c>
      <c r="B107" s="5" t="s">
        <v>117</v>
      </c>
      <c r="C107" s="6" t="str">
        <f>[1]!f_info_name(B107)</f>
        <v>广发稳健养老目标一年持有Y</v>
      </c>
      <c r="D107" s="6" t="s">
        <v>8</v>
      </c>
      <c r="E107" s="4" t="str">
        <f>VLOOKUP(A107,[2]sheet1!$B:$P,15,0)</f>
        <v>86-95105828,86-20-83936666</v>
      </c>
      <c r="F107" s="4" t="str">
        <f>VLOOKUP(A107,[3]万得!$B:$C,2,0)</f>
        <v>www.gffunds.com.cn</v>
      </c>
    </row>
    <row r="108" spans="1:6" x14ac:dyDescent="0.3">
      <c r="A108" s="4" t="str">
        <f>[1]!f_info_mgrcomp(B108)</f>
        <v>广发基金管理有限公司</v>
      </c>
      <c r="B108" s="5" t="s">
        <v>118</v>
      </c>
      <c r="C108" s="6" t="str">
        <f>[1]!f_info_name(B108)</f>
        <v>广发安裕稳健养老目标一年持有Y</v>
      </c>
      <c r="D108" s="6" t="s">
        <v>8</v>
      </c>
      <c r="E108" s="4" t="str">
        <f>VLOOKUP(A108,[2]sheet1!$B:$P,15,0)</f>
        <v>86-95105828,86-20-83936666</v>
      </c>
      <c r="F108" s="4" t="str">
        <f>VLOOKUP(A108,[3]万得!$B:$C,2,0)</f>
        <v>www.gffunds.com.cn</v>
      </c>
    </row>
    <row r="109" spans="1:6" x14ac:dyDescent="0.3">
      <c r="A109" s="4" t="str">
        <f>[1]!f_info_mgrcomp(B109)</f>
        <v>广发基金管理有限公司</v>
      </c>
      <c r="B109" s="5" t="s">
        <v>119</v>
      </c>
      <c r="C109" s="6" t="str">
        <f>[1]!f_info_name(B109)</f>
        <v>广发养老2035三年持有Y</v>
      </c>
      <c r="D109" s="6" t="s">
        <v>8</v>
      </c>
      <c r="E109" s="4" t="str">
        <f>VLOOKUP(A109,[2]sheet1!$B:$P,15,0)</f>
        <v>86-95105828,86-20-83936666</v>
      </c>
      <c r="F109" s="4" t="str">
        <f>VLOOKUP(A109,[3]万得!$B:$C,2,0)</f>
        <v>www.gffunds.com.cn</v>
      </c>
    </row>
    <row r="110" spans="1:6" x14ac:dyDescent="0.3">
      <c r="A110" s="4" t="str">
        <f>[1]!f_info_mgrcomp(B110)</f>
        <v>广发基金管理有限公司</v>
      </c>
      <c r="B110" s="5" t="s">
        <v>120</v>
      </c>
      <c r="C110" s="6" t="str">
        <f>[1]!f_info_name(B110)</f>
        <v>广发均衡养老目标三年持有Y</v>
      </c>
      <c r="D110" s="6" t="s">
        <v>8</v>
      </c>
      <c r="E110" s="4" t="str">
        <f>VLOOKUP(A110,[2]sheet1!$B:$P,15,0)</f>
        <v>86-95105828,86-20-83936666</v>
      </c>
      <c r="F110" s="4" t="str">
        <f>VLOOKUP(A110,[3]万得!$B:$C,2,0)</f>
        <v>www.gffunds.com.cn</v>
      </c>
    </row>
    <row r="111" spans="1:6" x14ac:dyDescent="0.3">
      <c r="A111" s="4" t="str">
        <f>[1]!f_info_mgrcomp(B111)</f>
        <v>中欧基金管理有限公司</v>
      </c>
      <c r="B111" s="5" t="s">
        <v>121</v>
      </c>
      <c r="C111" s="6" t="str">
        <f>[1]!f_info_name(B111)</f>
        <v>中欧预见稳健养老一年持有Y</v>
      </c>
      <c r="D111" s="6" t="s">
        <v>8</v>
      </c>
      <c r="E111" s="4" t="str">
        <f>VLOOKUP(A111,[2]sheet1!$B:$P,15,0)</f>
        <v>021-68609602,021-68609600,021-68609601,4007009700</v>
      </c>
      <c r="F111" s="4" t="str">
        <f>VLOOKUP(A111,[3]万得!$B:$C,2,0)</f>
        <v>www.zofund.com</v>
      </c>
    </row>
    <row r="112" spans="1:6" x14ac:dyDescent="0.3">
      <c r="A112" s="4" t="str">
        <f>[1]!f_info_mgrcomp(B112)</f>
        <v>中欧基金管理有限公司</v>
      </c>
      <c r="B112" s="5" t="s">
        <v>122</v>
      </c>
      <c r="C112" s="6" t="str">
        <f>[1]!f_info_name(B112)</f>
        <v>中欧预见养老2035三年Y</v>
      </c>
      <c r="D112" s="6" t="s">
        <v>8</v>
      </c>
      <c r="E112" s="4" t="str">
        <f>VLOOKUP(A112,[2]sheet1!$B:$P,15,0)</f>
        <v>021-68609602,021-68609600,021-68609601,4007009700</v>
      </c>
      <c r="F112" s="4" t="str">
        <f>VLOOKUP(A112,[3]万得!$B:$C,2,0)</f>
        <v>www.zofund.com</v>
      </c>
    </row>
    <row r="113" spans="1:6" x14ac:dyDescent="0.3">
      <c r="A113" s="4" t="str">
        <f>[1]!f_info_mgrcomp(B113)</f>
        <v>中欧基金管理有限公司</v>
      </c>
      <c r="B113" s="5" t="s">
        <v>123</v>
      </c>
      <c r="C113" s="6" t="str">
        <f>[1]!f_info_name(B113)</f>
        <v>中欧预见稳瑞Y</v>
      </c>
      <c r="D113" s="6" t="s">
        <v>8</v>
      </c>
      <c r="E113" s="4" t="str">
        <f>VLOOKUP(A113,[2]sheet1!$B:$P,15,0)</f>
        <v>021-68609602,021-68609600,021-68609601,4007009700</v>
      </c>
      <c r="F113" s="4" t="str">
        <f>VLOOKUP(A113,[3]万得!$B:$C,2,0)</f>
        <v>www.zofund.com</v>
      </c>
    </row>
    <row r="114" spans="1:6" x14ac:dyDescent="0.3">
      <c r="A114" s="4" t="str">
        <f>[1]!f_info_mgrcomp(B114)</f>
        <v>中欧基金管理有限公司</v>
      </c>
      <c r="B114" s="5" t="s">
        <v>124</v>
      </c>
      <c r="C114" s="6" t="str">
        <f>[1]!f_info_name(B114)</f>
        <v>中欧预见养老2050五年Y</v>
      </c>
      <c r="D114" s="6" t="s">
        <v>8</v>
      </c>
      <c r="E114" s="4" t="str">
        <f>VLOOKUP(A114,[2]sheet1!$B:$P,15,0)</f>
        <v>021-68609602,021-68609600,021-68609601,4007009700</v>
      </c>
      <c r="F114" s="4" t="str">
        <f>VLOOKUP(A114,[3]万得!$B:$C,2,0)</f>
        <v>www.zofund.com</v>
      </c>
    </row>
    <row r="115" spans="1:6" x14ac:dyDescent="0.3">
      <c r="A115" s="4" t="str">
        <f>[1]!f_info_mgrcomp(B115)</f>
        <v>中银基金管理有限公司</v>
      </c>
      <c r="B115" s="5" t="s">
        <v>125</v>
      </c>
      <c r="C115" s="6" t="str">
        <f>[1]!f_info_name(B115)</f>
        <v>中银安康平衡养老三年Y</v>
      </c>
      <c r="D115" s="6" t="s">
        <v>8</v>
      </c>
      <c r="E115" s="4" t="str">
        <f>VLOOKUP(A115,[2]sheet1!$B:$P,15,0)</f>
        <v>021-38848999,021-38834999</v>
      </c>
      <c r="F115" s="4" t="str">
        <f>VLOOKUP(A115,[3]万得!$B:$C,2,0)</f>
        <v>www.bocim.com</v>
      </c>
    </row>
    <row r="116" spans="1:6" x14ac:dyDescent="0.3">
      <c r="A116" s="4" t="str">
        <f>[1]!f_info_mgrcomp(B116)</f>
        <v>中银基金管理有限公司</v>
      </c>
      <c r="B116" s="5" t="s">
        <v>126</v>
      </c>
      <c r="C116" s="6" t="str">
        <f>[1]!f_info_name(B116)</f>
        <v>中银安康稳健养老一年Y</v>
      </c>
      <c r="D116" s="6" t="s">
        <v>8</v>
      </c>
      <c r="E116" s="4" t="str">
        <f>VLOOKUP(A116,[2]sheet1!$B:$P,15,0)</f>
        <v>021-38848999,021-38834999</v>
      </c>
      <c r="F116" s="4" t="str">
        <f>VLOOKUP(A116,[3]万得!$B:$C,2,0)</f>
        <v>www.bocim.com</v>
      </c>
    </row>
    <row r="117" spans="1:6" x14ac:dyDescent="0.3">
      <c r="A117" s="4" t="str">
        <f>[1]!f_info_mgrcomp(B117)</f>
        <v>中银基金管理有限公司</v>
      </c>
      <c r="B117" s="5" t="s">
        <v>127</v>
      </c>
      <c r="C117" s="6" t="str">
        <f>[1]!f_info_name(B117)</f>
        <v>中银添禧丰禄稳健养老目标一年持有Y</v>
      </c>
      <c r="D117" s="6" t="s">
        <v>8</v>
      </c>
      <c r="E117" s="4" t="str">
        <f>VLOOKUP(A117,[2]sheet1!$B:$P,15,0)</f>
        <v>021-38848999,021-38834999</v>
      </c>
      <c r="F117" s="4" t="str">
        <f>VLOOKUP(A117,[3]万得!$B:$C,2,0)</f>
        <v>www.bocim.com</v>
      </c>
    </row>
    <row r="118" spans="1:6" x14ac:dyDescent="0.3">
      <c r="A118" s="4" t="str">
        <f>[1]!f_info_mgrcomp(B118)</f>
        <v>汇添富基金管理股份有限公司</v>
      </c>
      <c r="B118" s="5" t="s">
        <v>128</v>
      </c>
      <c r="C118" s="6" t="str">
        <f>[1]!f_info_name(B118)</f>
        <v>汇添富添福汇盈稳健养老目标一年持有Y</v>
      </c>
      <c r="D118" s="6" t="s">
        <v>8</v>
      </c>
      <c r="E118" s="4" t="str">
        <f>VLOOKUP(A118,[2]sheet1!$B:$P,15,0)</f>
        <v>86-4008889918,86-21-28932800</v>
      </c>
      <c r="F118" s="4" t="str">
        <f>VLOOKUP(A118,[3]万得!$B:$C,2,0)</f>
        <v>www.99fund.com</v>
      </c>
    </row>
    <row r="119" spans="1:6" x14ac:dyDescent="0.3">
      <c r="A119" s="4" t="str">
        <f>[1]!f_info_mgrcomp(B119)</f>
        <v>汇添富基金管理股份有限公司</v>
      </c>
      <c r="B119" s="5" t="s">
        <v>129</v>
      </c>
      <c r="C119" s="6" t="str">
        <f>[1]!f_info_name(B119)</f>
        <v>汇添富添福睿选稳健养老目标一年持有Y</v>
      </c>
      <c r="D119" s="6" t="s">
        <v>8</v>
      </c>
      <c r="E119" s="4" t="str">
        <f>VLOOKUP(A119,[2]sheet1!$B:$P,15,0)</f>
        <v>86-4008889918,86-21-28932800</v>
      </c>
      <c r="F119" s="4" t="str">
        <f>VLOOKUP(A119,[3]万得!$B:$C,2,0)</f>
        <v>www.99fund.com</v>
      </c>
    </row>
    <row r="120" spans="1:6" x14ac:dyDescent="0.3">
      <c r="A120" s="4" t="str">
        <f>[1]!f_info_mgrcomp(B120)</f>
        <v>汇添富基金管理股份有限公司</v>
      </c>
      <c r="B120" s="5" t="s">
        <v>130</v>
      </c>
      <c r="C120" s="6" t="str">
        <f>[1]!f_info_name(B120)</f>
        <v>汇添富养老2030三年Y</v>
      </c>
      <c r="D120" s="6" t="s">
        <v>8</v>
      </c>
      <c r="E120" s="4" t="str">
        <f>VLOOKUP(A120,[2]sheet1!$B:$P,15,0)</f>
        <v>86-4008889918,86-21-28932800</v>
      </c>
      <c r="F120" s="4" t="str">
        <f>VLOOKUP(A120,[3]万得!$B:$C,2,0)</f>
        <v>www.99fund.com</v>
      </c>
    </row>
    <row r="121" spans="1:6" x14ac:dyDescent="0.3">
      <c r="A121" s="4" t="str">
        <f>[1]!f_info_mgrcomp(B121)</f>
        <v>汇添富基金管理股份有限公司</v>
      </c>
      <c r="B121" s="5" t="s">
        <v>131</v>
      </c>
      <c r="C121" s="6" t="str">
        <f>[1]!f_info_name(B121)</f>
        <v>汇添富添福增长稳健养老目标一年持有Y</v>
      </c>
      <c r="D121" s="6" t="s">
        <v>8</v>
      </c>
      <c r="E121" s="4" t="str">
        <f>VLOOKUP(A121,[2]sheet1!$B:$P,15,0)</f>
        <v>86-4008889918,86-21-28932800</v>
      </c>
      <c r="F121" s="4" t="str">
        <f>VLOOKUP(A121,[3]万得!$B:$C,2,0)</f>
        <v>www.99fund.com</v>
      </c>
    </row>
    <row r="122" spans="1:6" x14ac:dyDescent="0.3">
      <c r="A122" s="4" t="str">
        <f>[1]!f_info_mgrcomp(B122)</f>
        <v>汇添富基金管理股份有限公司</v>
      </c>
      <c r="B122" s="5" t="s">
        <v>132</v>
      </c>
      <c r="C122" s="6" t="str">
        <f>[1]!f_info_name(B122)</f>
        <v>汇添富养老2050五年Y</v>
      </c>
      <c r="D122" s="6" t="s">
        <v>8</v>
      </c>
      <c r="E122" s="4" t="str">
        <f>VLOOKUP(A122,[2]sheet1!$B:$P,15,0)</f>
        <v>86-4008889918,86-21-28932800</v>
      </c>
      <c r="F122" s="4" t="str">
        <f>VLOOKUP(A122,[3]万得!$B:$C,2,0)</f>
        <v>www.99fund.com</v>
      </c>
    </row>
    <row r="123" spans="1:6" x14ac:dyDescent="0.3">
      <c r="A123" s="4" t="str">
        <f>[1]!f_info_mgrcomp(B123)</f>
        <v>汇添富基金管理股份有限公司</v>
      </c>
      <c r="B123" s="5" t="s">
        <v>133</v>
      </c>
      <c r="C123" s="6" t="str">
        <f>[1]!f_info_name(B123)</f>
        <v>汇添富添福睿享稳健养老目标一年持有Y</v>
      </c>
      <c r="D123" s="6" t="s">
        <v>8</v>
      </c>
      <c r="E123" s="4" t="str">
        <f>VLOOKUP(A123,[2]sheet1!$B:$P,15,0)</f>
        <v>86-4008889918,86-21-28932800</v>
      </c>
      <c r="F123" s="4" t="str">
        <f>VLOOKUP(A123,[3]万得!$B:$C,2,0)</f>
        <v>www.99fund.com</v>
      </c>
    </row>
    <row r="124" spans="1:6" x14ac:dyDescent="0.3">
      <c r="A124" s="4" t="str">
        <f>[1]!f_info_mgrcomp(B124)</f>
        <v>汇添富基金管理股份有限公司</v>
      </c>
      <c r="B124" s="5" t="s">
        <v>134</v>
      </c>
      <c r="C124" s="6" t="str">
        <f>[1]!f_info_name(B124)</f>
        <v>汇添富添福盈和稳健养老目标一年持有Y</v>
      </c>
      <c r="D124" s="6" t="s">
        <v>8</v>
      </c>
      <c r="E124" s="4" t="str">
        <f>VLOOKUP(A124,[2]sheet1!$B:$P,15,0)</f>
        <v>86-4008889918,86-21-28932800</v>
      </c>
      <c r="F124" s="4" t="str">
        <f>VLOOKUP(A124,[3]万得!$B:$C,2,0)</f>
        <v>www.99fund.com</v>
      </c>
    </row>
    <row r="125" spans="1:6" x14ac:dyDescent="0.3">
      <c r="A125" s="4" t="str">
        <f>[1]!f_info_mgrcomp(B125)</f>
        <v>汇添富基金管理股份有限公司</v>
      </c>
      <c r="B125" s="5" t="s">
        <v>135</v>
      </c>
      <c r="C125" s="6" t="str">
        <f>[1]!f_info_name(B125)</f>
        <v>汇添富养老2040五年Y</v>
      </c>
      <c r="D125" s="6" t="s">
        <v>8</v>
      </c>
      <c r="E125" s="4" t="str">
        <f>VLOOKUP(A125,[2]sheet1!$B:$P,15,0)</f>
        <v>86-4008889918,86-21-28932800</v>
      </c>
      <c r="F125" s="4" t="str">
        <f>VLOOKUP(A125,[3]万得!$B:$C,2,0)</f>
        <v>www.99fund.com</v>
      </c>
    </row>
    <row r="126" spans="1:6" x14ac:dyDescent="0.3">
      <c r="A126" s="4" t="str">
        <f>[1]!f_info_mgrcomp(B126)</f>
        <v>建信基金管理有限责任公司</v>
      </c>
      <c r="B126" s="5" t="s">
        <v>136</v>
      </c>
      <c r="C126" s="6" t="str">
        <f>[1]!f_info_name(B126)</f>
        <v>建信普泽养老目标日期2040三年持有Y</v>
      </c>
      <c r="D126" s="6" t="s">
        <v>8</v>
      </c>
      <c r="E126" s="4" t="str">
        <f>VLOOKUP(A126,[2]sheet1!$B:$P,15,0)</f>
        <v>86-10-66228000,86-4008195533,86-10-66228888</v>
      </c>
      <c r="F126" s="4" t="str">
        <f>VLOOKUP(A126,[3]万得!$B:$C,2,0)</f>
        <v>www.ccbfund.cn</v>
      </c>
    </row>
    <row r="127" spans="1:6" x14ac:dyDescent="0.3">
      <c r="A127" s="4" t="str">
        <f>[1]!f_info_mgrcomp(B127)</f>
        <v>建信基金管理有限责任公司</v>
      </c>
      <c r="B127" s="5" t="s">
        <v>137</v>
      </c>
      <c r="C127" s="6" t="str">
        <f>[1]!f_info_name(B127)</f>
        <v>建信优享稳健养老一年Y</v>
      </c>
      <c r="D127" s="6" t="s">
        <v>8</v>
      </c>
      <c r="E127" s="4" t="str">
        <f>VLOOKUP(A127,[2]sheet1!$B:$P,15,0)</f>
        <v>86-10-66228000,86-4008195533,86-10-66228888</v>
      </c>
      <c r="F127" s="4" t="str">
        <f>VLOOKUP(A127,[3]万得!$B:$C,2,0)</f>
        <v>www.ccbfund.cn</v>
      </c>
    </row>
    <row r="128" spans="1:6" x14ac:dyDescent="0.3">
      <c r="A128" s="4" t="str">
        <f>[1]!f_info_mgrcomp(B128)</f>
        <v>农银汇理基金管理有限公司</v>
      </c>
      <c r="B128" s="5" t="s">
        <v>138</v>
      </c>
      <c r="C128" s="6" t="str">
        <f>[1]!f_info_name(B128)</f>
        <v>农银养老2035Y</v>
      </c>
      <c r="D128" s="6" t="s">
        <v>8</v>
      </c>
      <c r="E128" s="4" t="str">
        <f>VLOOKUP(A128,[2]sheet1!$B:$P,15,0)</f>
        <v>86-21-61095599,86-4006895599,86-21-61095588</v>
      </c>
      <c r="F128" s="4" t="str">
        <f>VLOOKUP(A128,[3]万得!$B:$C,2,0)</f>
        <v>www.abc-ca.com</v>
      </c>
    </row>
    <row r="129" spans="1:6" x14ac:dyDescent="0.3">
      <c r="A129" s="4" t="str">
        <f>[1]!f_info_mgrcomp(B129)</f>
        <v>农银汇理基金管理有限公司</v>
      </c>
      <c r="B129" s="5" t="s">
        <v>139</v>
      </c>
      <c r="C129" s="6" t="str">
        <f>[1]!f_info_name(B129)</f>
        <v>农银养老2045五年Y</v>
      </c>
      <c r="D129" s="6" t="s">
        <v>8</v>
      </c>
      <c r="E129" s="4" t="str">
        <f>VLOOKUP(A129,[2]sheet1!$B:$P,15,0)</f>
        <v>86-21-61095599,86-4006895599,86-21-61095588</v>
      </c>
      <c r="F129" s="4" t="str">
        <f>VLOOKUP(A129,[3]万得!$B:$C,2,0)</f>
        <v>www.abc-ca.com</v>
      </c>
    </row>
    <row r="130" spans="1:6" x14ac:dyDescent="0.3">
      <c r="A130" s="4" t="str">
        <f>[1]!f_info_mgrcomp(B130)</f>
        <v>景顺长城基金管理有限公司</v>
      </c>
      <c r="B130" s="5" t="s">
        <v>140</v>
      </c>
      <c r="C130" s="6" t="str">
        <f>[1]!f_info_name(B130)</f>
        <v>景顺长城稳健养老目标三年Y</v>
      </c>
      <c r="D130" s="6" t="s">
        <v>8</v>
      </c>
      <c r="E130" s="4" t="str">
        <f>VLOOKUP(A130,[2]sheet1!$B:$P,15,0)</f>
        <v>86-4008888606,86-755-82370388,86-755-82370688</v>
      </c>
      <c r="F130" s="4" t="str">
        <f>VLOOKUP(A130,[3]万得!$B:$C,2,0)</f>
        <v>www.igwfmc.com</v>
      </c>
    </row>
    <row r="131" spans="1:6" x14ac:dyDescent="0.3">
      <c r="A131" s="4" t="str">
        <f>[1]!f_info_mgrcomp(B131)</f>
        <v>华商基金管理有限公司</v>
      </c>
      <c r="B131" s="5" t="s">
        <v>141</v>
      </c>
      <c r="C131" s="6" t="str">
        <f>[1]!f_info_name(B131)</f>
        <v>华商嘉悦平衡养老FOFY</v>
      </c>
      <c r="D131" s="6" t="s">
        <v>8</v>
      </c>
      <c r="E131" s="4" t="str">
        <f>VLOOKUP(A131,[2]sheet1!$B:$P,15,0)</f>
        <v>86-10-58573600,86-4007008880</v>
      </c>
      <c r="F131" s="4" t="str">
        <f>VLOOKUP(A131,[3]万得!$B:$C,2,0)</f>
        <v>www.hsfund.com</v>
      </c>
    </row>
    <row r="132" spans="1:6" x14ac:dyDescent="0.3">
      <c r="A132" s="4" t="str">
        <f>[1]!f_info_mgrcomp(B132)</f>
        <v>华商基金管理有限公司</v>
      </c>
      <c r="B132" s="5" t="s">
        <v>142</v>
      </c>
      <c r="C132" s="6" t="str">
        <f>[1]!f_info_name(B132)</f>
        <v>华商嘉逸养老目标日期2040三年持有Y</v>
      </c>
      <c r="D132" s="6" t="s">
        <v>8</v>
      </c>
      <c r="E132" s="4" t="str">
        <f>VLOOKUP(A132,[2]sheet1!$B:$P,15,0)</f>
        <v>86-10-58573600,86-4007008880</v>
      </c>
      <c r="F132" s="4" t="str">
        <f>VLOOKUP(A132,[3]万得!$B:$C,2,0)</f>
        <v>www.hsfund.com</v>
      </c>
    </row>
    <row r="133" spans="1:6" x14ac:dyDescent="0.3">
      <c r="A133" s="4" t="str">
        <f>[1]!f_info_mgrcomp(B133)</f>
        <v>华商基金管理有限公司</v>
      </c>
      <c r="B133" s="5" t="s">
        <v>143</v>
      </c>
      <c r="C133" s="6" t="str">
        <f>[1]!f_info_name(B133)</f>
        <v>华商嘉悦稳健养老目标一年持有Y</v>
      </c>
      <c r="D133" s="6" t="s">
        <v>8</v>
      </c>
      <c r="E133" s="4" t="str">
        <f>VLOOKUP(A133,[2]sheet1!$B:$P,15,0)</f>
        <v>86-10-58573600,86-4007008880</v>
      </c>
      <c r="F133" s="4" t="str">
        <f>VLOOKUP(A133,[3]万得!$B:$C,2,0)</f>
        <v>www.hsfund.com</v>
      </c>
    </row>
    <row r="134" spans="1:6" x14ac:dyDescent="0.3">
      <c r="A134" s="4" t="str">
        <f>[1]!f_info_mgrcomp(B134)</f>
        <v>工银瑞信基金管理有限公司</v>
      </c>
      <c r="B134" s="5" t="s">
        <v>144</v>
      </c>
      <c r="C134" s="6" t="str">
        <f>[1]!f_info_name(B134)</f>
        <v>工银稳健养老一年持有Y</v>
      </c>
      <c r="D134" s="6" t="s">
        <v>8</v>
      </c>
      <c r="E134" s="4" t="str">
        <f>VLOOKUP(A134,[2]sheet1!$B:$P,15,0)</f>
        <v>86-4008119999,86-10-66583333</v>
      </c>
      <c r="F134" s="4" t="str">
        <f>VLOOKUP(A134,[3]万得!$B:$C,2,0)</f>
        <v>www.icbccs.com.cn</v>
      </c>
    </row>
    <row r="135" spans="1:6" x14ac:dyDescent="0.3">
      <c r="A135" s="4" t="str">
        <f>[1]!f_info_mgrcomp(B135)</f>
        <v>工银瑞信基金管理有限公司</v>
      </c>
      <c r="B135" s="5" t="s">
        <v>145</v>
      </c>
      <c r="C135" s="6" t="str">
        <f>[1]!f_info_name(B135)</f>
        <v>工银养老2035三年持有Y</v>
      </c>
      <c r="D135" s="6" t="s">
        <v>8</v>
      </c>
      <c r="E135" s="4" t="str">
        <f>VLOOKUP(A135,[2]sheet1!$B:$P,15,0)</f>
        <v>86-4008119999,86-10-66583333</v>
      </c>
      <c r="F135" s="4" t="str">
        <f>VLOOKUP(A135,[3]万得!$B:$C,2,0)</f>
        <v>www.icbccs.com.cn</v>
      </c>
    </row>
    <row r="136" spans="1:6" x14ac:dyDescent="0.3">
      <c r="A136" s="4" t="str">
        <f>[1]!f_info_mgrcomp(B136)</f>
        <v>工银瑞信基金管理有限公司</v>
      </c>
      <c r="B136" s="5" t="s">
        <v>146</v>
      </c>
      <c r="C136" s="6" t="str">
        <f>[1]!f_info_name(B136)</f>
        <v>工银养老2050五年持有Y</v>
      </c>
      <c r="D136" s="6" t="s">
        <v>8</v>
      </c>
      <c r="E136" s="4" t="str">
        <f>VLOOKUP(A136,[2]sheet1!$B:$P,15,0)</f>
        <v>86-4008119999,86-10-66583333</v>
      </c>
      <c r="F136" s="4" t="str">
        <f>VLOOKUP(A136,[3]万得!$B:$C,2,0)</f>
        <v>www.icbccs.com.cn</v>
      </c>
    </row>
    <row r="137" spans="1:6" x14ac:dyDescent="0.3">
      <c r="A137" s="4" t="str">
        <f>[1]!f_info_mgrcomp(B137)</f>
        <v>工银瑞信基金管理有限公司</v>
      </c>
      <c r="B137" s="5" t="s">
        <v>147</v>
      </c>
      <c r="C137" s="6" t="str">
        <f>[1]!f_info_name(B137)</f>
        <v>工银养老2045三年持有Y</v>
      </c>
      <c r="D137" s="6" t="s">
        <v>8</v>
      </c>
      <c r="E137" s="4" t="str">
        <f>VLOOKUP(A137,[2]sheet1!$B:$P,15,0)</f>
        <v>86-4008119999,86-10-66583333</v>
      </c>
      <c r="F137" s="4" t="str">
        <f>VLOOKUP(A137,[3]万得!$B:$C,2,0)</f>
        <v>www.icbccs.com.cn</v>
      </c>
    </row>
    <row r="138" spans="1:6" x14ac:dyDescent="0.3">
      <c r="A138" s="4" t="str">
        <f>[1]!f_info_mgrcomp(B138)</f>
        <v>工银瑞信基金管理有限公司</v>
      </c>
      <c r="B138" s="5" t="s">
        <v>148</v>
      </c>
      <c r="C138" s="6" t="str">
        <f>[1]!f_info_name(B138)</f>
        <v>工银养老2040三年持有Y</v>
      </c>
      <c r="D138" s="6" t="s">
        <v>8</v>
      </c>
      <c r="E138" s="4" t="str">
        <f>VLOOKUP(A138,[2]sheet1!$B:$P,15,0)</f>
        <v>86-4008119999,86-10-66583333</v>
      </c>
      <c r="F138" s="4" t="str">
        <f>VLOOKUP(A138,[3]万得!$B:$C,2,0)</f>
        <v>www.icbccs.com.cn</v>
      </c>
    </row>
    <row r="139" spans="1:6" x14ac:dyDescent="0.3">
      <c r="A139" s="4" t="str">
        <f>[1]!f_info_mgrcomp(B139)</f>
        <v>银河基金管理有限公司</v>
      </c>
      <c r="B139" s="5" t="s">
        <v>149</v>
      </c>
      <c r="C139" s="6" t="str">
        <f>[1]!f_info_name(B139)</f>
        <v>银河颐年稳健养老目标一年持有Y</v>
      </c>
      <c r="D139" s="6" t="s">
        <v>8</v>
      </c>
      <c r="E139" s="4" t="str">
        <f>VLOOKUP(A139,[2]sheet1!$B:$P,15,0)</f>
        <v>86-4008200860,86-21-38568888</v>
      </c>
      <c r="F139" s="4" t="str">
        <f>VLOOKUP(A139,[3]万得!$B:$C,2,0)</f>
        <v>www.galaxyasset.com</v>
      </c>
    </row>
    <row r="140" spans="1:6" x14ac:dyDescent="0.3">
      <c r="A140" s="4" t="str">
        <f>[1]!f_info_mgrcomp(B140)</f>
        <v>上海东方证券资产管理有限公司</v>
      </c>
      <c r="B140" s="5" t="s">
        <v>150</v>
      </c>
      <c r="C140" s="6" t="str">
        <f>[1]!f_info_name(B140)</f>
        <v>东方红颐和积极养老目标五年持有Y</v>
      </c>
      <c r="D140" s="6" t="s">
        <v>8</v>
      </c>
      <c r="E140" s="4" t="str">
        <f>VLOOKUP(A140,[2]sheet1!$B:$P,15,0)</f>
        <v>86-21-53952888</v>
      </c>
      <c r="F140" s="4" t="s">
        <v>151</v>
      </c>
    </row>
    <row r="141" spans="1:6" x14ac:dyDescent="0.3">
      <c r="A141" s="4" t="str">
        <f>[1]!f_info_mgrcomp(B141)</f>
        <v>上海东方证券资产管理有限公司</v>
      </c>
      <c r="B141" s="5" t="s">
        <v>152</v>
      </c>
      <c r="C141" s="6" t="str">
        <f>[1]!f_info_name(B141)</f>
        <v>东方红颐和稳健养老目标两年持有Y</v>
      </c>
      <c r="D141" s="6" t="s">
        <v>8</v>
      </c>
      <c r="E141" s="4" t="str">
        <f>VLOOKUP(A141,[2]sheet1!$B:$P,15,0)</f>
        <v>86-21-53952888</v>
      </c>
      <c r="F141" s="4" t="s">
        <v>151</v>
      </c>
    </row>
    <row r="142" spans="1:6" x14ac:dyDescent="0.3">
      <c r="A142" s="4" t="str">
        <f>[1]!f_info_mgrcomp(B142)</f>
        <v>富国基金管理有限公司</v>
      </c>
      <c r="B142" s="5" t="s">
        <v>153</v>
      </c>
      <c r="C142" s="6" t="str">
        <f>[1]!f_info_name(B142)</f>
        <v>富国鑫旺稳健养老一年持有Y</v>
      </c>
      <c r="D142" s="6" t="s">
        <v>8</v>
      </c>
      <c r="E142" s="4" t="str">
        <f>VLOOKUP(A142,[2]sheet1!$B:$P,15,0)</f>
        <v>86-21-20361818</v>
      </c>
      <c r="F142" s="4" t="str">
        <f>VLOOKUP(A142,[3]万得!$B:$C,2,0)</f>
        <v>www.fullgoal.com.cn</v>
      </c>
    </row>
    <row r="143" spans="1:6" x14ac:dyDescent="0.3">
      <c r="A143" s="4" t="str">
        <f>[1]!f_info_mgrcomp(B143)</f>
        <v>富国基金管理有限公司</v>
      </c>
      <c r="B143" s="5" t="s">
        <v>154</v>
      </c>
      <c r="C143" s="6" t="str">
        <f>[1]!f_info_name(B143)</f>
        <v>富国鑫旺均衡养老三年持有Y</v>
      </c>
      <c r="D143" s="6" t="s">
        <v>8</v>
      </c>
      <c r="E143" s="4" t="str">
        <f>VLOOKUP(A143,[2]sheet1!$B:$P,15,0)</f>
        <v>86-21-20361818</v>
      </c>
      <c r="F143" s="4" t="str">
        <f>VLOOKUP(A143,[3]万得!$B:$C,2,0)</f>
        <v>www.fullgoal.com.cn</v>
      </c>
    </row>
    <row r="144" spans="1:6" x14ac:dyDescent="0.3">
      <c r="A144" s="4" t="str">
        <f>[1]!f_info_mgrcomp(B144)</f>
        <v>富国基金管理有限公司</v>
      </c>
      <c r="B144" s="5" t="s">
        <v>155</v>
      </c>
      <c r="C144" s="6" t="str">
        <f>[1]!f_info_name(B144)</f>
        <v>富国鑫年Y</v>
      </c>
      <c r="D144" s="6" t="s">
        <v>8</v>
      </c>
      <c r="E144" s="4" t="str">
        <f>VLOOKUP(A144,[2]sheet1!$B:$P,15,0)</f>
        <v>86-21-20361818</v>
      </c>
      <c r="F144" s="4" t="str">
        <f>VLOOKUP(A144,[3]万得!$B:$C,2,0)</f>
        <v>www.fullgoal.com.cn</v>
      </c>
    </row>
    <row r="145" spans="1:6" x14ac:dyDescent="0.3">
      <c r="A145" s="4" t="str">
        <f>[1]!f_info_mgrcomp(B145)</f>
        <v>富国基金管理有限公司</v>
      </c>
      <c r="B145" s="5" t="s">
        <v>156</v>
      </c>
      <c r="C145" s="6" t="str">
        <f>[1]!f_info_name(B145)</f>
        <v>富国鑫汇养老目标日期2045五年持有Y</v>
      </c>
      <c r="D145" s="6" t="s">
        <v>8</v>
      </c>
      <c r="E145" s="4" t="str">
        <f>VLOOKUP(A145,[2]sheet1!$B:$P,15,0)</f>
        <v>86-21-20361818</v>
      </c>
      <c r="F145" s="4" t="str">
        <f>VLOOKUP(A145,[3]万得!$B:$C,2,0)</f>
        <v>www.fullgoal.com.cn</v>
      </c>
    </row>
    <row r="146" spans="1:6" x14ac:dyDescent="0.3">
      <c r="A146" s="4" t="str">
        <f>[1]!f_info_mgrcomp(B146)</f>
        <v>上海东方证券资产管理有限公司</v>
      </c>
      <c r="B146" s="5" t="s">
        <v>157</v>
      </c>
      <c r="C146" s="6" t="str">
        <f>[1]!f_info_name(B146)</f>
        <v>东方红颐和平衡养老目标三年持有Y</v>
      </c>
      <c r="D146" s="6" t="s">
        <v>8</v>
      </c>
      <c r="E146" s="4" t="str">
        <f>VLOOKUP(A146,[2]sheet1!$B:$P,15,0)</f>
        <v>86-21-53952888</v>
      </c>
      <c r="F146" s="4" t="s">
        <v>151</v>
      </c>
    </row>
    <row r="147" spans="1:6" x14ac:dyDescent="0.3">
      <c r="A147" s="4" t="str">
        <f>[1]!f_info_mgrcomp(B147)</f>
        <v>海富通基金管理有限公司</v>
      </c>
      <c r="B147" s="5" t="s">
        <v>158</v>
      </c>
      <c r="C147" s="6" t="str">
        <f>[1]!f_info_name(B147)</f>
        <v>海富通养老目标2035三年持有Y</v>
      </c>
      <c r="D147" s="6" t="s">
        <v>8</v>
      </c>
      <c r="E147" s="4" t="str">
        <f>VLOOKUP(A147,[2]sheet1!$B:$P,15,0)</f>
        <v>86-4008840099,86-21-38650999</v>
      </c>
      <c r="F147" s="4" t="str">
        <f>VLOOKUP(A147,[3]万得!$B:$C,2,0)</f>
        <v>www.hftfund.com</v>
      </c>
    </row>
    <row r="148" spans="1:6" x14ac:dyDescent="0.3">
      <c r="A148" s="4" t="str">
        <f>[1]!f_info_mgrcomp(B148)</f>
        <v>招商基金管理有限公司</v>
      </c>
      <c r="B148" s="5" t="s">
        <v>159</v>
      </c>
      <c r="C148" s="6" t="str">
        <f>[1]!f_info_name(B148)</f>
        <v>招商和享均衡养老目标三年持有Y</v>
      </c>
      <c r="D148" s="6" t="s">
        <v>8</v>
      </c>
      <c r="E148" s="4" t="str">
        <f>VLOOKUP(A148,[2]sheet1!$B:$P,15,0)</f>
        <v>86-4008879555,86-755-83199596</v>
      </c>
      <c r="F148" s="4" t="str">
        <f>VLOOKUP(A148,[3]万得!$B:$C,2,0)</f>
        <v>www.cmfchina.com</v>
      </c>
    </row>
    <row r="149" spans="1:6" x14ac:dyDescent="0.3">
      <c r="A149" s="4" t="str">
        <f>[1]!f_info_mgrcomp(B149)</f>
        <v>景顺长城基金管理有限公司</v>
      </c>
      <c r="B149" s="5" t="s">
        <v>160</v>
      </c>
      <c r="C149" s="6" t="str">
        <f>[1]!f_info_name(B149)</f>
        <v>景顺长城隽丰平衡养老目标三年持有Y</v>
      </c>
      <c r="D149" s="6" t="s">
        <v>8</v>
      </c>
      <c r="E149" s="4" t="str">
        <f>VLOOKUP(A149,[2]sheet1!$B:$P,15,0)</f>
        <v>86-4008888606,86-755-82370388,86-755-82370688</v>
      </c>
      <c r="F149" s="4" t="str">
        <f>VLOOKUP(A149,[3]万得!$B:$C,2,0)</f>
        <v>www.igwfmc.com</v>
      </c>
    </row>
    <row r="150" spans="1:6" x14ac:dyDescent="0.3">
      <c r="A150" s="4" t="str">
        <f>[1]!f_info_mgrcomp(B150)</f>
        <v>中欧基金管理有限公司</v>
      </c>
      <c r="B150" s="5" t="s">
        <v>161</v>
      </c>
      <c r="C150" s="6" t="str">
        <f>[1]!f_info_name(B150)</f>
        <v>中欧预见养老2055五年持有Y</v>
      </c>
      <c r="D150" s="6" t="s">
        <v>8</v>
      </c>
      <c r="E150" s="4" t="str">
        <f>VLOOKUP(A150,[2]sheet1!$B:$P,15,0)</f>
        <v>021-68609602,021-68609600,021-68609601,4007009700</v>
      </c>
      <c r="F150" s="4" t="str">
        <f>VLOOKUP(A150,[3]万得!$B:$C,2,0)</f>
        <v>www.zofund.com</v>
      </c>
    </row>
    <row r="151" spans="1:6" x14ac:dyDescent="0.3">
      <c r="A151" s="4" t="str">
        <f>[1]!f_info_mgrcomp(B151)</f>
        <v>广发基金管理有限公司</v>
      </c>
      <c r="B151" s="5" t="s">
        <v>162</v>
      </c>
      <c r="C151" s="6" t="str">
        <f>[1]!f_info_name(B151)</f>
        <v>广发积极养老目标五年持有Y</v>
      </c>
      <c r="D151" s="6" t="s">
        <v>8</v>
      </c>
      <c r="E151" s="4" t="str">
        <f>VLOOKUP(A151,[2]sheet1!$B:$P,15,0)</f>
        <v>86-95105828,86-20-83936666</v>
      </c>
      <c r="F151" s="4" t="str">
        <f>VLOOKUP(A151,[3]万得!$B:$C,2,0)</f>
        <v>www.gffunds.com.cn</v>
      </c>
    </row>
    <row r="152" spans="1:6" x14ac:dyDescent="0.3">
      <c r="A152" s="4" t="str">
        <f>[1]!f_info_mgrcomp(B152)</f>
        <v>工银瑞信基金管理有限公司</v>
      </c>
      <c r="B152" s="5" t="s">
        <v>163</v>
      </c>
      <c r="C152" s="6" t="str">
        <f>[1]!f_info_name(B152)</f>
        <v>工银安悦稳健养老目标三年持有Y</v>
      </c>
      <c r="D152" s="6" t="s">
        <v>8</v>
      </c>
      <c r="E152" s="4" t="str">
        <f>VLOOKUP(A152,[2]sheet1!$B:$P,15,0)</f>
        <v>86-4008119999,86-10-66583333</v>
      </c>
      <c r="F152" s="4" t="str">
        <f>VLOOKUP(A152,[3]万得!$B:$C,2,0)</f>
        <v>www.icbccs.com.cn</v>
      </c>
    </row>
    <row r="153" spans="1:6" x14ac:dyDescent="0.3">
      <c r="A153" s="4" t="str">
        <f>[1]!f_info_mgrcomp(B153)</f>
        <v>易方达基金管理有限公司</v>
      </c>
      <c r="B153" s="5" t="s">
        <v>164</v>
      </c>
      <c r="C153" s="6" t="str">
        <f>[1]!f_info_name(B153)</f>
        <v>易方达汇裕积极养老目标五年持有Y</v>
      </c>
      <c r="D153" s="6" t="s">
        <v>8</v>
      </c>
      <c r="E153" s="4" t="str">
        <f>VLOOKUP(A153,[2]sheet1!$B:$P,15,0)</f>
        <v>86-4008818088,86-20-85102688</v>
      </c>
      <c r="F153" s="4" t="str">
        <f>VLOOKUP(A153,[3]万得!$B:$C,2,0)</f>
        <v>www.efunds.com.cn</v>
      </c>
    </row>
    <row r="154" spans="1:6" x14ac:dyDescent="0.3">
      <c r="A154" s="4" t="str">
        <f>[1]!f_info_mgrcomp(B154)</f>
        <v>易方达基金管理有限公司</v>
      </c>
      <c r="B154" s="5" t="s">
        <v>165</v>
      </c>
      <c r="C154" s="6" t="str">
        <f>[1]!f_info_name(B154)</f>
        <v>易方达养老目标日期2050五年持有Y</v>
      </c>
      <c r="D154" s="6" t="s">
        <v>8</v>
      </c>
      <c r="E154" s="4" t="str">
        <f>VLOOKUP(A154,[2]sheet1!$B:$P,15,0)</f>
        <v>86-4008818088,86-20-85102688</v>
      </c>
      <c r="F154" s="4" t="str">
        <f>VLOOKUP(A154,[3]万得!$B:$C,2,0)</f>
        <v>www.efunds.com.cn</v>
      </c>
    </row>
    <row r="155" spans="1:6" x14ac:dyDescent="0.3">
      <c r="A155" s="4" t="str">
        <f>[1]!f_info_mgrcomp(B155)</f>
        <v>兴证全球基金管理有限公司</v>
      </c>
      <c r="B155" s="5" t="s">
        <v>166</v>
      </c>
      <c r="C155" s="6" t="str">
        <f>[1]!f_info_name(B155)</f>
        <v>兴全安悦平衡养老三年持有Y</v>
      </c>
      <c r="D155" s="6" t="s">
        <v>8</v>
      </c>
      <c r="E155" s="4" t="str">
        <f>VLOOKUP(A155,[2]sheet1!$B:$P,15,0)</f>
        <v>86-21-20398888,86-4006780099,86-21-20398927</v>
      </c>
      <c r="F155" s="4" t="str">
        <f>VLOOKUP(A155,[3]万得!$B:$C,2,0)</f>
        <v>www.xqfunds.com</v>
      </c>
    </row>
    <row r="156" spans="1:6" x14ac:dyDescent="0.3">
      <c r="A156" s="4" t="str">
        <f>[1]!f_info_mgrcomp(B156)</f>
        <v>工银瑞信基金管理有限公司</v>
      </c>
      <c r="B156" s="5" t="s">
        <v>167</v>
      </c>
      <c r="C156" s="6" t="str">
        <f>[1]!f_info_name(B156)</f>
        <v>工银平衡养老目标三年持有Y</v>
      </c>
      <c r="D156" s="6" t="s">
        <v>8</v>
      </c>
      <c r="E156" s="4" t="str">
        <f>VLOOKUP(A156,[2]sheet1!$B:$P,15,0)</f>
        <v>86-4008119999,86-10-66583333</v>
      </c>
      <c r="F156" s="4" t="str">
        <f>VLOOKUP(A156,[3]万得!$B:$C,2,0)</f>
        <v>www.icbccs.com.cn</v>
      </c>
    </row>
    <row r="157" spans="1:6" x14ac:dyDescent="0.3">
      <c r="A157" s="4" t="str">
        <f>[1]!f_info_mgrcomp(B157)</f>
        <v>华泰柏瑞基金管理有限公司</v>
      </c>
      <c r="B157" s="5" t="s">
        <v>168</v>
      </c>
      <c r="C157" s="6" t="str">
        <f>[1]!f_info_name(B157)</f>
        <v>华泰柏瑞祥泰稳健养老目标一年持有Y</v>
      </c>
      <c r="D157" s="6" t="s">
        <v>8</v>
      </c>
      <c r="E157" s="4" t="str">
        <f>VLOOKUP(A157,[2]sheet1!$B:$P,15,0)</f>
        <v>86-4008880001,86-21-38601777,86-21-38784638</v>
      </c>
      <c r="F157" s="4" t="str">
        <f>VLOOKUP(A157,[3]万得!$B:$C,2,0)</f>
        <v>www.huatai-pb.com</v>
      </c>
    </row>
    <row r="158" spans="1:6" x14ac:dyDescent="0.3">
      <c r="A158" s="4" t="str">
        <f>[1]!f_info_mgrcomp(B158)</f>
        <v>工银瑞信基金管理有限公司</v>
      </c>
      <c r="B158" s="5" t="s">
        <v>169</v>
      </c>
      <c r="C158" s="6" t="str">
        <f>[1]!f_info_name(B158)</f>
        <v>工银养老2055Y</v>
      </c>
      <c r="D158" s="6" t="s">
        <v>8</v>
      </c>
      <c r="E158" s="4" t="str">
        <f>VLOOKUP(A158,[2]sheet1!$B:$P,15,0)</f>
        <v>86-4008119999,86-10-66583333</v>
      </c>
      <c r="F158" s="4" t="str">
        <f>VLOOKUP(A158,[3]万得!$B:$C,2,0)</f>
        <v>www.icbccs.com.cn</v>
      </c>
    </row>
    <row r="159" spans="1:6" x14ac:dyDescent="0.3">
      <c r="A159" s="4" t="str">
        <f>[1]!f_info_mgrcomp(B159)</f>
        <v>南方基金管理股份有限公司</v>
      </c>
      <c r="B159" s="5" t="s">
        <v>170</v>
      </c>
      <c r="C159" s="6" t="str">
        <f>[1]!f_info_name(B159)</f>
        <v>南方养老目标日期2055五年持有Y</v>
      </c>
      <c r="D159" s="6" t="s">
        <v>8</v>
      </c>
      <c r="E159" s="4" t="str">
        <f>VLOOKUP(A159,[2]sheet1!$B:$P,15,0)</f>
        <v>86-755-82763888,86-4008898899</v>
      </c>
      <c r="F159" s="4" t="str">
        <f>VLOOKUP(A159,[3]万得!$B:$C,2,0)</f>
        <v>www.nffund.com</v>
      </c>
    </row>
    <row r="160" spans="1:6" x14ac:dyDescent="0.3">
      <c r="A160" s="4" t="str">
        <f>[1]!f_info_mgrcomp(B160)</f>
        <v>南方基金管理股份有限公司</v>
      </c>
      <c r="B160" s="5" t="s">
        <v>171</v>
      </c>
      <c r="C160" s="6" t="str">
        <f>[1]!f_info_name(B160)</f>
        <v>南方养老目标日期2060五年持有Y</v>
      </c>
      <c r="D160" s="6" t="s">
        <v>8</v>
      </c>
      <c r="E160" s="4" t="str">
        <f>VLOOKUP(A160,[2]sheet1!$B:$P,15,0)</f>
        <v>86-755-82763888,86-4008898899</v>
      </c>
      <c r="F160" s="4" t="str">
        <f>VLOOKUP(A160,[3]万得!$B:$C,2,0)</f>
        <v>www.nffund.com</v>
      </c>
    </row>
    <row r="161" spans="1:6" x14ac:dyDescent="0.3">
      <c r="A161" s="4" t="str">
        <f>[1]!f_info_mgrcomp(B161)</f>
        <v>景顺长城基金管理有限公司</v>
      </c>
      <c r="B161" s="5" t="s">
        <v>172</v>
      </c>
      <c r="C161" s="6" t="str">
        <f>[1]!f_info_name(B161)</f>
        <v>景顺长城养老目标日期2035三年持有Y</v>
      </c>
      <c r="D161" s="6" t="s">
        <v>8</v>
      </c>
      <c r="E161" s="4" t="str">
        <f>VLOOKUP(A161,[2]sheet1!$B:$P,15,0)</f>
        <v>86-4008888606,86-755-82370388,86-755-82370688</v>
      </c>
      <c r="F161" s="4" t="str">
        <f>VLOOKUP(A161,[3]万得!$B:$C,2,0)</f>
        <v>www.igwfmc.com</v>
      </c>
    </row>
    <row r="162" spans="1:6" x14ac:dyDescent="0.3">
      <c r="A162" s="4" t="str">
        <f>[1]!f_info_mgrcomp(B162)</f>
        <v>易方达基金管理有限公司</v>
      </c>
      <c r="B162" s="5" t="s">
        <v>173</v>
      </c>
      <c r="C162" s="6" t="str">
        <f>[1]!f_info_name(B162)</f>
        <v>易方达养老目标日期2045五年持有Y</v>
      </c>
      <c r="D162" s="6" t="s">
        <v>8</v>
      </c>
      <c r="E162" s="4" t="str">
        <f>VLOOKUP(A162,[2]sheet1!$B:$P,15,0)</f>
        <v>86-4008818088,86-20-85102688</v>
      </c>
      <c r="F162" s="4" t="str">
        <f>VLOOKUP(A162,[3]万得!$B:$C,2,0)</f>
        <v>www.efunds.com.cn</v>
      </c>
    </row>
    <row r="163" spans="1:6" x14ac:dyDescent="0.3">
      <c r="A163" s="4" t="str">
        <f>[1]!f_info_mgrcomp(B163)</f>
        <v>中欧基金管理有限公司</v>
      </c>
      <c r="B163" s="5" t="s">
        <v>174</v>
      </c>
      <c r="C163" s="6" t="str">
        <f>[1]!f_info_name(B163)</f>
        <v>中欧颐享平衡养老目标三年持有Y</v>
      </c>
      <c r="D163" s="6" t="s">
        <v>8</v>
      </c>
      <c r="E163" s="4" t="str">
        <f>VLOOKUP(A163,[2]sheet1!$B:$P,15,0)</f>
        <v>021-68609602,021-68609600,021-68609601,4007009700</v>
      </c>
      <c r="F163" s="4" t="str">
        <f>VLOOKUP(A163,[3]万得!$B:$C,2,0)</f>
        <v>www.zofund.com</v>
      </c>
    </row>
    <row r="164" spans="1:6" x14ac:dyDescent="0.3">
      <c r="A164" s="4" t="str">
        <f>[1]!f_info_mgrcomp(B164)</f>
        <v>易方达基金管理有限公司</v>
      </c>
      <c r="B164" s="5" t="s">
        <v>175</v>
      </c>
      <c r="C164" s="6" t="str">
        <f>[1]!f_info_name(B164)</f>
        <v>易方达养老目标日期2055五年持有Y</v>
      </c>
      <c r="D164" s="6" t="s">
        <v>8</v>
      </c>
      <c r="E164" s="4" t="str">
        <f>VLOOKUP(A164,[2]sheet1!$B:$P,15,0)</f>
        <v>86-4008818088,86-20-85102688</v>
      </c>
      <c r="F164" s="4" t="str">
        <f>VLOOKUP(A164,[3]万得!$B:$C,2,0)</f>
        <v>www.efunds.com.cn</v>
      </c>
    </row>
    <row r="165" spans="1:6" x14ac:dyDescent="0.3">
      <c r="A165" s="4" t="str">
        <f>[1]!f_info_mgrcomp(B165)</f>
        <v>易方达基金管理有限公司</v>
      </c>
      <c r="B165" s="5" t="s">
        <v>176</v>
      </c>
      <c r="C165" s="6" t="str">
        <f>[1]!f_info_name(B165)</f>
        <v>易方达汇悦平衡养老目标三年持有Y</v>
      </c>
      <c r="D165" s="6" t="s">
        <v>8</v>
      </c>
      <c r="E165" s="4" t="str">
        <f>VLOOKUP(A165,[2]sheet1!$B:$P,15,0)</f>
        <v>86-4008818088,86-20-85102688</v>
      </c>
      <c r="F165" s="4" t="str">
        <f>VLOOKUP(A165,[3]万得!$B:$C,2,0)</f>
        <v>www.efunds.com.cn</v>
      </c>
    </row>
    <row r="166" spans="1:6" x14ac:dyDescent="0.3">
      <c r="A166" s="4" t="str">
        <f>[1]!f_info_mgrcomp(B166)</f>
        <v>广发基金管理有限公司</v>
      </c>
      <c r="B166" s="5" t="s">
        <v>177</v>
      </c>
      <c r="C166" s="6" t="str">
        <f>[1]!f_info_name(B166)</f>
        <v>广发养老目标日期2045三年持有Y</v>
      </c>
      <c r="D166" s="6" t="s">
        <v>8</v>
      </c>
      <c r="E166" s="4" t="str">
        <f>VLOOKUP(A166,[2]sheet1!$B:$P,15,0)</f>
        <v>86-95105828,86-20-83936666</v>
      </c>
      <c r="F166" s="4" t="str">
        <f>VLOOKUP(A166,[3]万得!$B:$C,2,0)</f>
        <v>www.gffunds.com.cn</v>
      </c>
    </row>
    <row r="167" spans="1:6" x14ac:dyDescent="0.3">
      <c r="A167" s="4" t="str">
        <f>[1]!f_info_mgrcomp(B167)</f>
        <v>宏利基金管理有限公司</v>
      </c>
      <c r="B167" s="5" t="s">
        <v>178</v>
      </c>
      <c r="C167" s="6" t="str">
        <f>[1]!f_info_name(B167)</f>
        <v>宏利泰和养老(FOF)Y</v>
      </c>
      <c r="D167" s="6" t="s">
        <v>8</v>
      </c>
      <c r="E167" s="4" t="str">
        <f>VLOOKUP(A167,[2]sheet1!$B:$P,15,0)</f>
        <v>86-10-66577808,86-4006988888,86-10-66577777,010-66555662</v>
      </c>
      <c r="F167" s="4" t="str">
        <f>VLOOKUP(A167,[3]万得!$B:$C,2,0)</f>
        <v>www.manulifefund.com.cn</v>
      </c>
    </row>
    <row r="168" spans="1:6" x14ac:dyDescent="0.3">
      <c r="A168" s="4" t="str">
        <f>[1]!f_info_mgrcomp(B168)</f>
        <v>广发基金管理有限公司</v>
      </c>
      <c r="B168" s="5" t="s">
        <v>179</v>
      </c>
      <c r="C168" s="6" t="str">
        <f>[1]!f_info_name(B168)</f>
        <v>广发养老目标2060五年持有Y</v>
      </c>
      <c r="D168" s="6" t="s">
        <v>8</v>
      </c>
      <c r="E168" s="4" t="str">
        <f>VLOOKUP(A168,[2]sheet1!$B:$P,15,0)</f>
        <v>86-95105828,86-20-83936666</v>
      </c>
      <c r="F168" s="4" t="str">
        <f>VLOOKUP(A168,[3]万得!$B:$C,2,0)</f>
        <v>www.gffunds.com.cn</v>
      </c>
    </row>
    <row r="169" spans="1:6" x14ac:dyDescent="0.3">
      <c r="A169" s="4" t="str">
        <f>[1]!f_info_mgrcomp(B169)</f>
        <v>华夏基金管理有限公司</v>
      </c>
      <c r="B169" s="5" t="s">
        <v>180</v>
      </c>
      <c r="C169" s="6" t="str">
        <f>[1]!f_info_name(B169)</f>
        <v>华夏沪深300指数增强Y</v>
      </c>
      <c r="D169" s="6" t="s">
        <v>8</v>
      </c>
      <c r="E169" s="4" t="str">
        <f>VLOOKUP(A169,[2]sheet1!$B:$P,15,0)</f>
        <v>86-10-88066688,86-10-88066798,86-4008186666</v>
      </c>
      <c r="F169" s="4" t="str">
        <f>VLOOKUP(A169,[3]万得!$B:$C,2,0)</f>
        <v>www.ChinaAMC.com</v>
      </c>
    </row>
    <row r="170" spans="1:6" x14ac:dyDescent="0.3">
      <c r="A170" s="4" t="str">
        <f>[1]!f_info_mgrcomp(B170)</f>
        <v>华夏基金管理有限公司</v>
      </c>
      <c r="B170" s="5" t="s">
        <v>181</v>
      </c>
      <c r="C170" s="6" t="str">
        <f>[1]!f_info_name(B170)</f>
        <v>华夏上证科创板50ETF联接Y</v>
      </c>
      <c r="D170" s="6" t="s">
        <v>8</v>
      </c>
      <c r="E170" s="4" t="str">
        <f>VLOOKUP(A170,[2]sheet1!$B:$P,15,0)</f>
        <v>86-10-88066688,86-10-88066798,86-4008186666</v>
      </c>
      <c r="F170" s="4" t="str">
        <f>VLOOKUP(A170,[3]万得!$B:$C,2,0)</f>
        <v>www.ChinaAMC.com</v>
      </c>
    </row>
    <row r="171" spans="1:6" x14ac:dyDescent="0.3">
      <c r="A171" s="4" t="str">
        <f>[1]!f_info_mgrcomp(B171)</f>
        <v>华夏基金管理有限公司</v>
      </c>
      <c r="B171" s="5" t="s">
        <v>182</v>
      </c>
      <c r="C171" s="6" t="str">
        <f>[1]!f_info_name(B171)</f>
        <v>华夏中证科创创业50ETF联接Y</v>
      </c>
      <c r="D171" s="6" t="s">
        <v>8</v>
      </c>
      <c r="E171" s="4" t="str">
        <f>VLOOKUP(A171,[2]sheet1!$B:$P,15,0)</f>
        <v>86-10-88066688,86-10-88066798,86-4008186666</v>
      </c>
      <c r="F171" s="4" t="str">
        <f>VLOOKUP(A171,[3]万得!$B:$C,2,0)</f>
        <v>www.ChinaAMC.com</v>
      </c>
    </row>
    <row r="172" spans="1:6" x14ac:dyDescent="0.3">
      <c r="A172" s="4" t="str">
        <f>[1]!f_info_mgrcomp(B172)</f>
        <v>华夏基金管理有限公司</v>
      </c>
      <c r="B172" s="5" t="s">
        <v>183</v>
      </c>
      <c r="C172" s="6" t="str">
        <f>[1]!f_info_name(B172)</f>
        <v>华夏中证500指数增强Y</v>
      </c>
      <c r="D172" s="6" t="s">
        <v>8</v>
      </c>
      <c r="E172" s="4" t="str">
        <f>VLOOKUP(A172,[2]sheet1!$B:$P,15,0)</f>
        <v>86-10-88066688,86-10-88066798,86-4008186666</v>
      </c>
      <c r="F172" s="4" t="str">
        <f>VLOOKUP(A172,[3]万得!$B:$C,2,0)</f>
        <v>www.ChinaAMC.com</v>
      </c>
    </row>
    <row r="173" spans="1:6" x14ac:dyDescent="0.3">
      <c r="A173" s="4" t="str">
        <f>[1]!f_info_mgrcomp(B173)</f>
        <v>华夏基金管理有限公司</v>
      </c>
      <c r="B173" s="5" t="s">
        <v>184</v>
      </c>
      <c r="C173" s="6" t="str">
        <f>[1]!f_info_name(B173)</f>
        <v>华夏上证50ETF联接Y</v>
      </c>
      <c r="D173" s="6" t="s">
        <v>8</v>
      </c>
      <c r="E173" s="4" t="str">
        <f>VLOOKUP(A173,[2]sheet1!$B:$P,15,0)</f>
        <v>86-10-88066688,86-10-88066798,86-4008186666</v>
      </c>
      <c r="F173" s="4" t="str">
        <f>VLOOKUP(A173,[3]万得!$B:$C,2,0)</f>
        <v>www.ChinaAMC.com</v>
      </c>
    </row>
    <row r="174" spans="1:6" x14ac:dyDescent="0.3">
      <c r="A174" s="4" t="str">
        <f>[1]!f_info_mgrcomp(B174)</f>
        <v>华夏基金管理有限公司</v>
      </c>
      <c r="B174" s="5" t="s">
        <v>185</v>
      </c>
      <c r="C174" s="6" t="str">
        <f>[1]!f_info_name(B174)</f>
        <v>华夏中证A500ETF联接Y</v>
      </c>
      <c r="D174" s="6" t="s">
        <v>8</v>
      </c>
      <c r="E174" s="4" t="str">
        <f>VLOOKUP(A174,[2]sheet1!$B:$P,15,0)</f>
        <v>86-10-88066688,86-10-88066798,86-4008186666</v>
      </c>
      <c r="F174" s="4" t="str">
        <f>VLOOKUP(A174,[3]万得!$B:$C,2,0)</f>
        <v>www.ChinaAMC.com</v>
      </c>
    </row>
    <row r="175" spans="1:6" x14ac:dyDescent="0.3">
      <c r="A175" s="4" t="str">
        <f>[1]!f_info_mgrcomp(B175)</f>
        <v>广发基金管理有限公司</v>
      </c>
      <c r="B175" s="5" t="s">
        <v>186</v>
      </c>
      <c r="C175" s="6" t="str">
        <f>[1]!f_info_name(B175)</f>
        <v>广发沪深300ETF联接Y</v>
      </c>
      <c r="D175" s="6" t="s">
        <v>8</v>
      </c>
      <c r="E175" s="4" t="str">
        <f>VLOOKUP(A175,[2]sheet1!$B:$P,15,0)</f>
        <v>86-95105828,86-20-83936666</v>
      </c>
      <c r="F175" s="4" t="str">
        <f>VLOOKUP(A175,[3]万得!$B:$C,2,0)</f>
        <v>www.gffunds.com.cn</v>
      </c>
    </row>
    <row r="176" spans="1:6" x14ac:dyDescent="0.3">
      <c r="A176" s="4" t="str">
        <f>[1]!f_info_mgrcomp(B176)</f>
        <v>广发基金管理有限公司</v>
      </c>
      <c r="B176" s="5" t="s">
        <v>187</v>
      </c>
      <c r="C176" s="6" t="str">
        <f>[1]!f_info_name(B176)</f>
        <v>广发中证500ETF联接Y</v>
      </c>
      <c r="D176" s="6" t="s">
        <v>8</v>
      </c>
      <c r="E176" s="4" t="str">
        <f>VLOOKUP(A176,[2]sheet1!$B:$P,15,0)</f>
        <v>86-95105828,86-20-83936666</v>
      </c>
      <c r="F176" s="4" t="str">
        <f>VLOOKUP(A176,[3]万得!$B:$C,2,0)</f>
        <v>www.gffunds.com.cn</v>
      </c>
    </row>
    <row r="177" spans="1:6" x14ac:dyDescent="0.3">
      <c r="A177" s="4" t="str">
        <f>[1]!f_info_mgrcomp(B177)</f>
        <v>广发基金管理有限公司</v>
      </c>
      <c r="B177" s="5" t="s">
        <v>188</v>
      </c>
      <c r="C177" s="6" t="str">
        <f>[1]!f_info_name(B177)</f>
        <v>广发中证A500ETF联接Y</v>
      </c>
      <c r="D177" s="6" t="s">
        <v>8</v>
      </c>
      <c r="E177" s="4" t="str">
        <f>VLOOKUP(A177,[2]sheet1!$B:$P,15,0)</f>
        <v>86-95105828,86-20-83936666</v>
      </c>
      <c r="F177" s="4" t="str">
        <f>VLOOKUP(A177,[3]万得!$B:$C,2,0)</f>
        <v>www.gffunds.com.cn</v>
      </c>
    </row>
    <row r="178" spans="1:6" x14ac:dyDescent="0.3">
      <c r="A178" s="4" t="str">
        <f>[1]!f_info_mgrcomp(B178)</f>
        <v>兴证全球基金管理有限公司</v>
      </c>
      <c r="B178" s="5" t="s">
        <v>189</v>
      </c>
      <c r="C178" s="6" t="str">
        <f>[1]!f_info_name(B178)</f>
        <v>兴全沪深300指数增强Y</v>
      </c>
      <c r="D178" s="6" t="s">
        <v>8</v>
      </c>
      <c r="E178" s="4" t="str">
        <f>VLOOKUP(A178,[2]sheet1!$B:$P,15,0)</f>
        <v>86-21-20398888,86-4006780099,86-21-20398927</v>
      </c>
      <c r="F178" s="4" t="str">
        <f>VLOOKUP(A178,[3]万得!$B:$C,2,0)</f>
        <v>www.xqfunds.com</v>
      </c>
    </row>
    <row r="179" spans="1:6" x14ac:dyDescent="0.3">
      <c r="A179" s="4" t="str">
        <f>[1]!f_info_mgrcomp(B179)</f>
        <v>易方达基金管理有限公司</v>
      </c>
      <c r="B179" s="5" t="s">
        <v>190</v>
      </c>
      <c r="C179" s="6" t="str">
        <f>[1]!f_info_name(B179)</f>
        <v>易方达汇享稳健养老一年持有Y</v>
      </c>
      <c r="D179" s="6" t="s">
        <v>8</v>
      </c>
      <c r="E179" s="4" t="str">
        <f>VLOOKUP(A179,[2]sheet1!$B:$P,15,0)</f>
        <v>86-4008818088,86-20-85102688</v>
      </c>
      <c r="F179" s="4" t="str">
        <f>VLOOKUP(A179,[3]万得!$B:$C,2,0)</f>
        <v>www.efunds.com.cn</v>
      </c>
    </row>
    <row r="180" spans="1:6" x14ac:dyDescent="0.3">
      <c r="A180" s="4" t="str">
        <f>[1]!f_info_mgrcomp(B180)</f>
        <v>万家基金管理有限公司</v>
      </c>
      <c r="B180" s="5" t="s">
        <v>191</v>
      </c>
      <c r="C180" s="6" t="str">
        <f>[1]!f_info_name(B180)</f>
        <v>万家中证A500ETF联接Y</v>
      </c>
      <c r="D180" s="6" t="s">
        <v>8</v>
      </c>
      <c r="E180" s="4" t="str">
        <f>VLOOKUP(A180,[2]sheet1!$B:$P,15,0)</f>
        <v>86-21-38909626,86-4008880800,86-21-68644599</v>
      </c>
      <c r="F180" s="4" t="str">
        <f>VLOOKUP(A180,[3]万得!$B:$C,2,0)</f>
        <v>www.wjasset.com</v>
      </c>
    </row>
    <row r="181" spans="1:6" x14ac:dyDescent="0.3">
      <c r="A181" s="4" t="str">
        <f>[1]!f_info_mgrcomp(B181)</f>
        <v>富国基金管理有限公司</v>
      </c>
      <c r="B181" s="5" t="s">
        <v>192</v>
      </c>
      <c r="C181" s="6" t="str">
        <f>[1]!f_info_name(B181)</f>
        <v>富国中证A500ETF联接Y</v>
      </c>
      <c r="D181" s="6" t="s">
        <v>8</v>
      </c>
      <c r="E181" s="4" t="str">
        <f>VLOOKUP(A181,[2]sheet1!$B:$P,15,0)</f>
        <v>86-21-20361818</v>
      </c>
      <c r="F181" s="4" t="str">
        <f>VLOOKUP(A181,[3]万得!$B:$C,2,0)</f>
        <v>www.fullgoal.com.cn</v>
      </c>
    </row>
    <row r="182" spans="1:6" x14ac:dyDescent="0.3">
      <c r="A182" s="4" t="str">
        <f>[1]!f_info_mgrcomp(B182)</f>
        <v>富国基金管理有限公司</v>
      </c>
      <c r="B182" s="5" t="s">
        <v>193</v>
      </c>
      <c r="C182" s="6" t="str">
        <f>[1]!f_info_name(B182)</f>
        <v>富国中证500指数增强Y</v>
      </c>
      <c r="D182" s="6" t="s">
        <v>8</v>
      </c>
      <c r="E182" s="4" t="str">
        <f>VLOOKUP(A182,[2]sheet1!$B:$P,15,0)</f>
        <v>86-21-20361818</v>
      </c>
      <c r="F182" s="4" t="str">
        <f>VLOOKUP(A182,[3]万得!$B:$C,2,0)</f>
        <v>www.fullgoal.com.cn</v>
      </c>
    </row>
    <row r="183" spans="1:6" x14ac:dyDescent="0.3">
      <c r="A183" s="4" t="str">
        <f>[1]!f_info_mgrcomp(B183)</f>
        <v>华安基金管理有限公司</v>
      </c>
      <c r="B183" s="5" t="s">
        <v>194</v>
      </c>
      <c r="C183" s="6" t="str">
        <f>[1]!f_info_name(B183)</f>
        <v>华安中证A500ETF联接Y</v>
      </c>
      <c r="D183" s="6" t="s">
        <v>8</v>
      </c>
      <c r="E183" s="4" t="str">
        <f>VLOOKUP(A183,[2]sheet1!$B:$P,15,0)</f>
        <v>86-21-38969999,86-4008850099</v>
      </c>
      <c r="F183" s="4" t="str">
        <f>VLOOKUP(A183,[3]万得!$B:$C,2,0)</f>
        <v>www.huaan.com.cn</v>
      </c>
    </row>
    <row r="184" spans="1:6" x14ac:dyDescent="0.3">
      <c r="A184" s="4" t="str">
        <f>[1]!f_info_mgrcomp(B184)</f>
        <v>富国基金管理有限公司</v>
      </c>
      <c r="B184" s="5" t="s">
        <v>195</v>
      </c>
      <c r="C184" s="6" t="str">
        <f>[1]!f_info_name(B184)</f>
        <v>富国中证红利指数增强Y</v>
      </c>
      <c r="D184" s="6" t="s">
        <v>8</v>
      </c>
      <c r="E184" s="4" t="str">
        <f>VLOOKUP(A184,[2]sheet1!$B:$P,15,0)</f>
        <v>86-21-20361818</v>
      </c>
      <c r="F184" s="4" t="str">
        <f>VLOOKUP(A184,[3]万得!$B:$C,2,0)</f>
        <v>www.fullgoal.com.cn</v>
      </c>
    </row>
    <row r="185" spans="1:6" x14ac:dyDescent="0.3">
      <c r="A185" s="4" t="str">
        <f>[1]!f_info_mgrcomp(B185)</f>
        <v>富国基金管理有限公司</v>
      </c>
      <c r="B185" s="5" t="s">
        <v>196</v>
      </c>
      <c r="C185" s="6" t="str">
        <f>[1]!f_info_name(B185)</f>
        <v>富国沪深300增强Y</v>
      </c>
      <c r="D185" s="6" t="s">
        <v>8</v>
      </c>
      <c r="E185" s="4" t="str">
        <f>VLOOKUP(A185,[2]sheet1!$B:$P,15,0)</f>
        <v>86-21-20361818</v>
      </c>
      <c r="F185" s="4" t="str">
        <f>VLOOKUP(A185,[3]万得!$B:$C,2,0)</f>
        <v>www.fullgoal.com.cn</v>
      </c>
    </row>
    <row r="186" spans="1:6" x14ac:dyDescent="0.3">
      <c r="A186" s="4" t="str">
        <f>[1]!f_info_mgrcomp(B186)</f>
        <v>富国基金管理有限公司</v>
      </c>
      <c r="B186" s="5" t="s">
        <v>197</v>
      </c>
      <c r="C186" s="6" t="str">
        <f>[1]!f_info_name(B186)</f>
        <v>富国创业板ETF联接Y</v>
      </c>
      <c r="D186" s="6" t="s">
        <v>8</v>
      </c>
      <c r="E186" s="4" t="str">
        <f>VLOOKUP(A186,[2]sheet1!$B:$P,15,0)</f>
        <v>86-21-20361818</v>
      </c>
      <c r="F186" s="4" t="str">
        <f>VLOOKUP(A186,[3]万得!$B:$C,2,0)</f>
        <v>www.fullgoal.com.cn</v>
      </c>
    </row>
    <row r="187" spans="1:6" x14ac:dyDescent="0.3">
      <c r="A187" s="4" t="str">
        <f>[1]!f_info_mgrcomp(B187)</f>
        <v>景顺长城基金管理有限公司</v>
      </c>
      <c r="B187" s="5" t="s">
        <v>198</v>
      </c>
      <c r="C187" s="6" t="str">
        <f>[1]!f_info_name(B187)</f>
        <v>景顺长城中证A500ETF联接Y</v>
      </c>
      <c r="D187" s="6" t="s">
        <v>8</v>
      </c>
      <c r="E187" s="4" t="str">
        <f>VLOOKUP(A187,[2]sheet1!$B:$P,15,0)</f>
        <v>86-4008888606,86-755-82370388,86-755-82370688</v>
      </c>
      <c r="F187" s="4" t="str">
        <f>VLOOKUP(A187,[3]万得!$B:$C,2,0)</f>
        <v>www.igwfmc.com</v>
      </c>
    </row>
    <row r="188" spans="1:6" x14ac:dyDescent="0.3">
      <c r="A188" s="4" t="str">
        <f>[1]!f_info_mgrcomp(B188)</f>
        <v>华泰柏瑞基金管理有限公司</v>
      </c>
      <c r="B188" s="5" t="s">
        <v>199</v>
      </c>
      <c r="C188" s="6" t="str">
        <f>[1]!f_info_name(B188)</f>
        <v>华泰柏瑞中证A500ETF联接Y</v>
      </c>
      <c r="D188" s="6" t="s">
        <v>8</v>
      </c>
      <c r="E188" s="4" t="str">
        <f>VLOOKUP(A188,[2]sheet1!$B:$P,15,0)</f>
        <v>86-4008880001,86-21-38601777,86-21-38784638</v>
      </c>
      <c r="F188" s="4" t="str">
        <f>VLOOKUP(A188,[3]万得!$B:$C,2,0)</f>
        <v>www.huatai-pb.com</v>
      </c>
    </row>
    <row r="189" spans="1:6" x14ac:dyDescent="0.3">
      <c r="A189" s="4" t="str">
        <f>[1]!f_info_mgrcomp(B189)</f>
        <v>华泰柏瑞基金管理有限公司</v>
      </c>
      <c r="B189" s="5" t="s">
        <v>200</v>
      </c>
      <c r="C189" s="6" t="str">
        <f>[1]!f_info_name(B189)</f>
        <v>华泰柏瑞上证科创板50ETF联接Y</v>
      </c>
      <c r="D189" s="6" t="s">
        <v>8</v>
      </c>
      <c r="E189" s="4" t="str">
        <f>VLOOKUP(A189,[2]sheet1!$B:$P,15,0)</f>
        <v>86-4008880001,86-21-38601777,86-21-38784638</v>
      </c>
      <c r="F189" s="4" t="str">
        <f>VLOOKUP(A189,[3]万得!$B:$C,2,0)</f>
        <v>www.huatai-pb.com</v>
      </c>
    </row>
    <row r="190" spans="1:6" x14ac:dyDescent="0.3">
      <c r="A190" s="4" t="str">
        <f>[1]!f_info_mgrcomp(B190)</f>
        <v>华泰柏瑞基金管理有限公司</v>
      </c>
      <c r="B190" s="5" t="s">
        <v>201</v>
      </c>
      <c r="C190" s="6" t="str">
        <f>[1]!f_info_name(B190)</f>
        <v>华泰柏瑞沪深300ETF联接Y</v>
      </c>
      <c r="D190" s="6" t="s">
        <v>8</v>
      </c>
      <c r="E190" s="4" t="str">
        <f>VLOOKUP(A190,[2]sheet1!$B:$P,15,0)</f>
        <v>86-4008880001,86-21-38601777,86-21-38784638</v>
      </c>
      <c r="F190" s="4" t="str">
        <f>VLOOKUP(A190,[3]万得!$B:$C,2,0)</f>
        <v>www.huatai-pb.com</v>
      </c>
    </row>
    <row r="191" spans="1:6" x14ac:dyDescent="0.3">
      <c r="A191" s="4" t="str">
        <f>[1]!f_info_mgrcomp(B191)</f>
        <v>易方达基金管理有限公司</v>
      </c>
      <c r="B191" s="5" t="s">
        <v>202</v>
      </c>
      <c r="C191" s="6" t="str">
        <f>[1]!f_info_name(B191)</f>
        <v>易方达上证50增强Y</v>
      </c>
      <c r="D191" s="6" t="s">
        <v>8</v>
      </c>
      <c r="E191" s="4" t="str">
        <f>VLOOKUP(A191,[2]sheet1!$B:$P,15,0)</f>
        <v>86-4008818088,86-20-85102688</v>
      </c>
      <c r="F191" s="4" t="str">
        <f>VLOOKUP(A191,[3]万得!$B:$C,2,0)</f>
        <v>www.efunds.com.cn</v>
      </c>
    </row>
    <row r="192" spans="1:6" x14ac:dyDescent="0.3">
      <c r="A192" s="4" t="str">
        <f>[1]!f_info_mgrcomp(B192)</f>
        <v>易方达基金管理有限公司</v>
      </c>
      <c r="B192" s="5" t="s">
        <v>203</v>
      </c>
      <c r="C192" s="6" t="str">
        <f>[1]!f_info_name(B192)</f>
        <v>易方达上证科创板50ETF联接Y</v>
      </c>
      <c r="D192" s="6" t="s">
        <v>8</v>
      </c>
      <c r="E192" s="4" t="str">
        <f>VLOOKUP(A192,[2]sheet1!$B:$P,15,0)</f>
        <v>86-4008818088,86-20-85102688</v>
      </c>
      <c r="F192" s="4" t="str">
        <f>VLOOKUP(A192,[3]万得!$B:$C,2,0)</f>
        <v>www.efunds.com.cn</v>
      </c>
    </row>
    <row r="193" spans="1:6" x14ac:dyDescent="0.3">
      <c r="A193" s="4" t="str">
        <f>[1]!f_info_mgrcomp(B193)</f>
        <v>易方达基金管理有限公司</v>
      </c>
      <c r="B193" s="5" t="s">
        <v>204</v>
      </c>
      <c r="C193" s="6" t="str">
        <f>[1]!f_info_name(B193)</f>
        <v>易方达中证A50ETF联接Y</v>
      </c>
      <c r="D193" s="6" t="s">
        <v>8</v>
      </c>
      <c r="E193" s="4" t="str">
        <f>VLOOKUP(A193,[2]sheet1!$B:$P,15,0)</f>
        <v>86-4008818088,86-20-85102688</v>
      </c>
      <c r="F193" s="4" t="str">
        <f>VLOOKUP(A193,[3]万得!$B:$C,2,0)</f>
        <v>www.efunds.com.cn</v>
      </c>
    </row>
    <row r="194" spans="1:6" x14ac:dyDescent="0.3">
      <c r="A194" s="4" t="str">
        <f>[1]!f_info_mgrcomp(B194)</f>
        <v>易方达基金管理有限公司</v>
      </c>
      <c r="B194" s="5" t="s">
        <v>205</v>
      </c>
      <c r="C194" s="6" t="str">
        <f>[1]!f_info_name(B194)</f>
        <v>易方达创业板ETF联接Y</v>
      </c>
      <c r="D194" s="6" t="s">
        <v>8</v>
      </c>
      <c r="E194" s="4" t="str">
        <f>VLOOKUP(A194,[2]sheet1!$B:$P,15,0)</f>
        <v>86-4008818088,86-20-85102688</v>
      </c>
      <c r="F194" s="4" t="str">
        <f>VLOOKUP(A194,[3]万得!$B:$C,2,0)</f>
        <v>www.efunds.com.cn</v>
      </c>
    </row>
    <row r="195" spans="1:6" x14ac:dyDescent="0.3">
      <c r="A195" s="4" t="str">
        <f>[1]!f_info_mgrcomp(B195)</f>
        <v>易方达基金管理有限公司</v>
      </c>
      <c r="B195" s="5" t="s">
        <v>206</v>
      </c>
      <c r="C195" s="6" t="str">
        <f>[1]!f_info_name(B195)</f>
        <v>易方达中证A500ETF联接Y</v>
      </c>
      <c r="D195" s="6" t="s">
        <v>8</v>
      </c>
      <c r="E195" s="4" t="str">
        <f>VLOOKUP(A195,[2]sheet1!$B:$P,15,0)</f>
        <v>86-4008818088,86-20-85102688</v>
      </c>
      <c r="F195" s="4" t="str">
        <f>VLOOKUP(A195,[3]万得!$B:$C,2,0)</f>
        <v>www.efunds.com.cn</v>
      </c>
    </row>
    <row r="196" spans="1:6" x14ac:dyDescent="0.3">
      <c r="A196" s="4" t="str">
        <f>[1]!f_info_mgrcomp(B196)</f>
        <v>易方达基金管理有限公司</v>
      </c>
      <c r="B196" s="5" t="s">
        <v>207</v>
      </c>
      <c r="C196" s="6" t="str">
        <f>[1]!f_info_name(B196)</f>
        <v>易方达沪深300精选增强Y</v>
      </c>
      <c r="D196" s="6" t="s">
        <v>8</v>
      </c>
      <c r="E196" s="4" t="str">
        <f>VLOOKUP(A196,[2]sheet1!$B:$P,15,0)</f>
        <v>86-4008818088,86-20-85102688</v>
      </c>
      <c r="F196" s="4" t="str">
        <f>VLOOKUP(A196,[3]万得!$B:$C,2,0)</f>
        <v>www.efunds.com.cn</v>
      </c>
    </row>
    <row r="197" spans="1:6" x14ac:dyDescent="0.3">
      <c r="A197" s="4" t="str">
        <f>[1]!f_info_mgrcomp(B197)</f>
        <v>易方达基金管理有限公司</v>
      </c>
      <c r="B197" s="5" t="s">
        <v>208</v>
      </c>
      <c r="C197" s="6" t="str">
        <f>[1]!f_info_name(B197)</f>
        <v>易方达中证500ETF联接Y</v>
      </c>
      <c r="D197" s="6" t="s">
        <v>8</v>
      </c>
      <c r="E197" s="4" t="str">
        <f>VLOOKUP(A197,[2]sheet1!$B:$P,15,0)</f>
        <v>86-4008818088,86-20-85102688</v>
      </c>
      <c r="F197" s="4" t="str">
        <f>VLOOKUP(A197,[3]万得!$B:$C,2,0)</f>
        <v>www.efunds.com.cn</v>
      </c>
    </row>
    <row r="198" spans="1:6" x14ac:dyDescent="0.3">
      <c r="A198" s="4" t="str">
        <f>[1]!f_info_mgrcomp(B198)</f>
        <v>易方达基金管理有限公司</v>
      </c>
      <c r="B198" s="5" t="s">
        <v>209</v>
      </c>
      <c r="C198" s="6" t="str">
        <f>[1]!f_info_name(B198)</f>
        <v>易方达中证科创创业50ETF联接Y</v>
      </c>
      <c r="D198" s="6" t="s">
        <v>8</v>
      </c>
      <c r="E198" s="4" t="str">
        <f>VLOOKUP(A198,[2]sheet1!$B:$P,15,0)</f>
        <v>86-4008818088,86-20-85102688</v>
      </c>
      <c r="F198" s="4" t="str">
        <f>VLOOKUP(A198,[3]万得!$B:$C,2,0)</f>
        <v>www.efunds.com.cn</v>
      </c>
    </row>
    <row r="199" spans="1:6" x14ac:dyDescent="0.3">
      <c r="A199" s="4" t="str">
        <f>[1]!f_info_mgrcomp(B199)</f>
        <v>博时基金管理有限公司</v>
      </c>
      <c r="B199" s="5" t="s">
        <v>210</v>
      </c>
      <c r="C199" s="6" t="str">
        <f>[1]!f_info_name(B199)</f>
        <v>博时中证A500ETF联接Y</v>
      </c>
      <c r="D199" s="6" t="s">
        <v>8</v>
      </c>
      <c r="E199" s="4" t="str">
        <f>VLOOKUP(A199,[2]sheet1!$B:$P,15,0)</f>
        <v>86-755-83169999,86-95105568</v>
      </c>
      <c r="F199" s="4" t="str">
        <f>VLOOKUP(A199,[3]万得!$B:$C,2,0)</f>
        <v>www.bosera.com</v>
      </c>
    </row>
    <row r="200" spans="1:6" x14ac:dyDescent="0.3">
      <c r="A200" s="4" t="str">
        <f>[1]!f_info_mgrcomp(B200)</f>
        <v>国投瑞银基金管理有限公司</v>
      </c>
      <c r="B200" s="5" t="s">
        <v>211</v>
      </c>
      <c r="C200" s="6" t="str">
        <f>[1]!f_info_name(B200)</f>
        <v>国投瑞银沪深300量化增强Y</v>
      </c>
      <c r="D200" s="6" t="s">
        <v>8</v>
      </c>
      <c r="E200" s="4" t="str">
        <f>VLOOKUP(A200,[2]sheet1!$B:$P,15,0)</f>
        <v>86-4008806868,86-755-83575999,86-755-83160000</v>
      </c>
      <c r="F200" s="4" t="str">
        <f>VLOOKUP(A200,[3]万得!$B:$C,2,0)</f>
        <v>www.ubssdic.com</v>
      </c>
    </row>
    <row r="201" spans="1:6" x14ac:dyDescent="0.3">
      <c r="A201" s="4" t="str">
        <f>[1]!f_info_mgrcomp(B201)</f>
        <v>国投瑞银基金管理有限公司</v>
      </c>
      <c r="B201" s="5" t="s">
        <v>212</v>
      </c>
      <c r="C201" s="6" t="str">
        <f>[1]!f_info_name(B201)</f>
        <v>国投瑞银中证500量化增强Y</v>
      </c>
      <c r="D201" s="6" t="s">
        <v>8</v>
      </c>
      <c r="E201" s="4" t="str">
        <f>VLOOKUP(A201,[2]sheet1!$B:$P,15,0)</f>
        <v>86-4008806868,86-755-83575999,86-755-83160000</v>
      </c>
      <c r="F201" s="4" t="str">
        <f>VLOOKUP(A201,[3]万得!$B:$C,2,0)</f>
        <v>www.ubssdic.com</v>
      </c>
    </row>
    <row r="202" spans="1:6" x14ac:dyDescent="0.3">
      <c r="A202" s="4" t="str">
        <f>[1]!f_info_mgrcomp(B202)</f>
        <v>招商基金管理有限公司</v>
      </c>
      <c r="B202" s="5" t="s">
        <v>213</v>
      </c>
      <c r="C202" s="6" t="str">
        <f>[1]!f_info_name(B202)</f>
        <v>招商中证A500ETF联接Y</v>
      </c>
      <c r="D202" s="6" t="s">
        <v>8</v>
      </c>
      <c r="E202" s="4" t="str">
        <f>VLOOKUP(A202,[2]sheet1!$B:$P,15,0)</f>
        <v>86-4008879555,86-755-83199596</v>
      </c>
      <c r="F202" s="4" t="str">
        <f>VLOOKUP(A202,[3]万得!$B:$C,2,0)</f>
        <v>www.cmfchina.com</v>
      </c>
    </row>
    <row r="203" spans="1:6" x14ac:dyDescent="0.3">
      <c r="A203" s="4" t="str">
        <f>[1]!f_info_mgrcomp(B203)</f>
        <v>嘉实基金管理有限公司</v>
      </c>
      <c r="B203" s="5" t="s">
        <v>214</v>
      </c>
      <c r="C203" s="6" t="str">
        <f>[1]!f_info_name(B203)</f>
        <v>嘉实中证500ETF联接Y</v>
      </c>
      <c r="D203" s="6" t="s">
        <v>8</v>
      </c>
      <c r="E203" s="4" t="str">
        <f>VLOOKUP(A203,[2]sheet1!$B:$P,15,0)</f>
        <v>86-10-65215588,86-4006008800</v>
      </c>
      <c r="F203" s="4" t="str">
        <f>VLOOKUP(A203,[3]万得!$B:$C,2,0)</f>
        <v>www.jsfund.cn</v>
      </c>
    </row>
    <row r="204" spans="1:6" x14ac:dyDescent="0.3">
      <c r="A204" s="4" t="str">
        <f>[1]!f_info_mgrcomp(B204)</f>
        <v>大成基金管理有限公司</v>
      </c>
      <c r="B204" s="5" t="s">
        <v>215</v>
      </c>
      <c r="C204" s="6" t="str">
        <f>[1]!f_info_name(B204)</f>
        <v>大成中证A500ETF联接Y</v>
      </c>
      <c r="D204" s="6" t="s">
        <v>8</v>
      </c>
      <c r="E204" s="4" t="str">
        <f>VLOOKUP(A204,[2]sheet1!$B:$P,15,0)</f>
        <v>86-4008885558,86-755-83183388</v>
      </c>
      <c r="F204" s="4" t="str">
        <f>VLOOKUP(A204,[3]万得!$B:$C,2,0)</f>
        <v>www.dcfund.com.cn</v>
      </c>
    </row>
    <row r="205" spans="1:6" x14ac:dyDescent="0.3">
      <c r="A205" s="4" t="str">
        <f>[1]!f_info_mgrcomp(B205)</f>
        <v>嘉实基金管理有限公司</v>
      </c>
      <c r="B205" s="5" t="s">
        <v>216</v>
      </c>
      <c r="C205" s="6" t="str">
        <f>[1]!f_info_name(B205)</f>
        <v>嘉实中证A500ETF联接Y</v>
      </c>
      <c r="D205" s="6" t="s">
        <v>8</v>
      </c>
      <c r="E205" s="4" t="str">
        <f>VLOOKUP(A205,[2]sheet1!$B:$P,15,0)</f>
        <v>86-10-65215588,86-4006008800</v>
      </c>
      <c r="F205" s="4" t="str">
        <f>VLOOKUP(A205,[3]万得!$B:$C,2,0)</f>
        <v>www.jsfund.cn</v>
      </c>
    </row>
    <row r="206" spans="1:6" x14ac:dyDescent="0.3">
      <c r="A206" s="4" t="str">
        <f>[1]!f_info_mgrcomp(B206)</f>
        <v>大成基金管理有限公司</v>
      </c>
      <c r="B206" s="5" t="s">
        <v>217</v>
      </c>
      <c r="C206" s="6" t="str">
        <f>[1]!f_info_name(B206)</f>
        <v>大成中证红利Y</v>
      </c>
      <c r="D206" s="6" t="s">
        <v>8</v>
      </c>
      <c r="E206" s="4" t="str">
        <f>VLOOKUP(A206,[2]sheet1!$B:$P,15,0)</f>
        <v>86-4008885558,86-755-83183388</v>
      </c>
      <c r="F206" s="4" t="str">
        <f>VLOOKUP(A206,[3]万得!$B:$C,2,0)</f>
        <v>www.dcfund.com.cn</v>
      </c>
    </row>
    <row r="207" spans="1:6" x14ac:dyDescent="0.3">
      <c r="A207" s="4" t="str">
        <f>[1]!f_info_mgrcomp(B207)</f>
        <v>嘉实基金管理有限公司</v>
      </c>
      <c r="B207" s="5" t="s">
        <v>218</v>
      </c>
      <c r="C207" s="6" t="str">
        <f>[1]!f_info_name(B207)</f>
        <v>嘉实沪深300红利低波动ETF联接Y</v>
      </c>
      <c r="D207" s="6" t="s">
        <v>8</v>
      </c>
      <c r="E207" s="4" t="str">
        <f>VLOOKUP(A207,[2]sheet1!$B:$P,15,0)</f>
        <v>86-10-65215588,86-4006008800</v>
      </c>
      <c r="F207" s="4" t="str">
        <f>VLOOKUP(A207,[3]万得!$B:$C,2,0)</f>
        <v>www.jsfund.cn</v>
      </c>
    </row>
    <row r="208" spans="1:6" x14ac:dyDescent="0.3">
      <c r="A208" s="4" t="str">
        <f>[1]!f_info_mgrcomp(B208)</f>
        <v>工银瑞信基金管理有限公司</v>
      </c>
      <c r="B208" s="5" t="s">
        <v>219</v>
      </c>
      <c r="C208" s="6" t="str">
        <f>[1]!f_info_name(B208)</f>
        <v>工银上证科创板50ETF联接Y</v>
      </c>
      <c r="D208" s="6" t="s">
        <v>8</v>
      </c>
      <c r="E208" s="4" t="str">
        <f>VLOOKUP(A208,[2]sheet1!$B:$P,15,0)</f>
        <v>86-4008119999,86-10-66583333</v>
      </c>
      <c r="F208" s="4" t="str">
        <f>VLOOKUP(A208,[3]万得!$B:$C,2,0)</f>
        <v>www.icbccs.com.cn</v>
      </c>
    </row>
    <row r="209" spans="1:6" x14ac:dyDescent="0.3">
      <c r="A209" s="4" t="str">
        <f>[1]!f_info_mgrcomp(B209)</f>
        <v>汇添富基金管理股份有限公司</v>
      </c>
      <c r="B209" s="5" t="s">
        <v>220</v>
      </c>
      <c r="C209" s="6" t="str">
        <f>[1]!f_info_name(B209)</f>
        <v>汇添富中证500指数增强Y</v>
      </c>
      <c r="D209" s="6" t="s">
        <v>8</v>
      </c>
      <c r="E209" s="4" t="str">
        <f>VLOOKUP(A209,[2]sheet1!$B:$P,15,0)</f>
        <v>86-4008889918,86-21-28932800</v>
      </c>
      <c r="F209" s="4" t="str">
        <f>VLOOKUP(A209,[3]万得!$B:$C,2,0)</f>
        <v>www.99fund.com</v>
      </c>
    </row>
    <row r="210" spans="1:6" x14ac:dyDescent="0.3">
      <c r="A210" s="4" t="str">
        <f>[1]!f_info_mgrcomp(B210)</f>
        <v>汇添富基金管理股份有限公司</v>
      </c>
      <c r="B210" s="5" t="s">
        <v>221</v>
      </c>
      <c r="C210" s="6" t="str">
        <f>[1]!f_info_name(B210)</f>
        <v>汇添富沪深300指数增强Y</v>
      </c>
      <c r="D210" s="6" t="s">
        <v>8</v>
      </c>
      <c r="E210" s="4" t="str">
        <f>VLOOKUP(A210,[2]sheet1!$B:$P,15,0)</f>
        <v>86-4008889918,86-21-28932800</v>
      </c>
      <c r="F210" s="4" t="str">
        <f>VLOOKUP(A210,[3]万得!$B:$C,2,0)</f>
        <v>www.99fund.com</v>
      </c>
    </row>
    <row r="211" spans="1:6" x14ac:dyDescent="0.3">
      <c r="A211" s="4" t="str">
        <f>[1]!f_info_mgrcomp(B211)</f>
        <v>华宝基金管理有限公司</v>
      </c>
      <c r="B211" s="5" t="s">
        <v>222</v>
      </c>
      <c r="C211" s="6" t="str">
        <f>[1]!f_info_name(B211)</f>
        <v>华宝中证A100ETF联接Y</v>
      </c>
      <c r="D211" s="6" t="s">
        <v>8</v>
      </c>
      <c r="E211" s="4" t="str">
        <f>VLOOKUP(A211,[2]sheet1!$B:$P,15,0)</f>
        <v>86-4007005588,86-21-38924558,86-21-38505888</v>
      </c>
      <c r="F211" s="4" t="str">
        <f>VLOOKUP(A211,[3]万得!$B:$C,2,0)</f>
        <v>www.fsfund.com</v>
      </c>
    </row>
    <row r="212" spans="1:6" x14ac:dyDescent="0.3">
      <c r="A212" s="4" t="str">
        <f>[1]!f_info_mgrcomp(B212)</f>
        <v>天弘基金管理有限公司</v>
      </c>
      <c r="B212" s="5" t="s">
        <v>223</v>
      </c>
      <c r="C212" s="6" t="str">
        <f>[1]!f_info_name(B212)</f>
        <v>天弘创业板ETF联接Y</v>
      </c>
      <c r="D212" s="6" t="s">
        <v>8</v>
      </c>
      <c r="E212" s="4" t="str">
        <f>VLOOKUP(A212,[2]sheet1!$B:$P,15,0)</f>
        <v>86-22-83310208,86-4007109999,86-4009868888</v>
      </c>
      <c r="F212" s="4" t="str">
        <f>VLOOKUP(A212,[3]万得!$B:$C,2,0)</f>
        <v>www.thfund.com.cn</v>
      </c>
    </row>
    <row r="213" spans="1:6" x14ac:dyDescent="0.3">
      <c r="A213" s="4" t="str">
        <f>[1]!f_info_mgrcomp(B213)</f>
        <v>天弘基金管理有限公司</v>
      </c>
      <c r="B213" s="5" t="s">
        <v>224</v>
      </c>
      <c r="C213" s="6" t="str">
        <f>[1]!f_info_name(B213)</f>
        <v>天弘中证科创创业50ETF联接Y</v>
      </c>
      <c r="D213" s="6" t="s">
        <v>8</v>
      </c>
      <c r="E213" s="4" t="str">
        <f>VLOOKUP(A213,[2]sheet1!$B:$P,15,0)</f>
        <v>86-22-83310208,86-4007109999,86-4009868888</v>
      </c>
      <c r="F213" s="4" t="str">
        <f>VLOOKUP(A213,[3]万得!$B:$C,2,0)</f>
        <v>www.thfund.com.cn</v>
      </c>
    </row>
    <row r="214" spans="1:6" x14ac:dyDescent="0.3">
      <c r="A214" s="4" t="str">
        <f>[1]!f_info_mgrcomp(B214)</f>
        <v>天弘基金管理有限公司</v>
      </c>
      <c r="B214" s="5" t="s">
        <v>225</v>
      </c>
      <c r="C214" s="6" t="str">
        <f>[1]!f_info_name(B214)</f>
        <v>天弘中证A500ETF联接Y</v>
      </c>
      <c r="D214" s="6" t="s">
        <v>8</v>
      </c>
      <c r="E214" s="4" t="str">
        <f>VLOOKUP(A214,[2]sheet1!$B:$P,15,0)</f>
        <v>86-22-83310208,86-4007109999,86-4009868888</v>
      </c>
      <c r="F214" s="4" t="str">
        <f>VLOOKUP(A214,[3]万得!$B:$C,2,0)</f>
        <v>www.thfund.com.cn</v>
      </c>
    </row>
    <row r="215" spans="1:6" x14ac:dyDescent="0.3">
      <c r="A215" s="4" t="str">
        <f>[1]!f_info_mgrcomp(B215)</f>
        <v>天弘基金管理有限公司</v>
      </c>
      <c r="B215" s="5" t="s">
        <v>226</v>
      </c>
      <c r="C215" s="6" t="str">
        <f>[1]!f_info_name(B215)</f>
        <v>天弘上证50ETF联接Y</v>
      </c>
      <c r="D215" s="6" t="s">
        <v>8</v>
      </c>
      <c r="E215" s="4" t="str">
        <f>VLOOKUP(A215,[2]sheet1!$B:$P,15,0)</f>
        <v>86-22-83310208,86-4007109999,86-4009868888</v>
      </c>
      <c r="F215" s="4" t="str">
        <f>VLOOKUP(A215,[3]万得!$B:$C,2,0)</f>
        <v>www.thfund.com.cn</v>
      </c>
    </row>
    <row r="216" spans="1:6" x14ac:dyDescent="0.3">
      <c r="A216" s="4" t="str">
        <f>[1]!f_info_mgrcomp(B216)</f>
        <v>天弘基金管理有限公司</v>
      </c>
      <c r="B216" s="5" t="s">
        <v>227</v>
      </c>
      <c r="C216" s="6" t="str">
        <f>[1]!f_info_name(B216)</f>
        <v>天弘沪深300ETF联接Y</v>
      </c>
      <c r="D216" s="6" t="s">
        <v>8</v>
      </c>
      <c r="E216" s="4" t="str">
        <f>VLOOKUP(A216,[2]sheet1!$B:$P,15,0)</f>
        <v>86-22-83310208,86-4007109999,86-4009868888</v>
      </c>
      <c r="F216" s="4" t="str">
        <f>VLOOKUP(A216,[3]万得!$B:$C,2,0)</f>
        <v>www.thfund.com.cn</v>
      </c>
    </row>
    <row r="217" spans="1:6" x14ac:dyDescent="0.3">
      <c r="A217" s="4" t="str">
        <f>[1]!f_info_mgrcomp(B217)</f>
        <v>天弘基金管理有限公司</v>
      </c>
      <c r="B217" s="5" t="s">
        <v>228</v>
      </c>
      <c r="C217" s="6" t="str">
        <f>[1]!f_info_name(B217)</f>
        <v>天弘沪深300指数增强Y</v>
      </c>
      <c r="D217" s="6" t="s">
        <v>8</v>
      </c>
      <c r="E217" s="4" t="str">
        <f>VLOOKUP(A217,[2]sheet1!$B:$P,15,0)</f>
        <v>86-22-83310208,86-4007109999,86-4009868888</v>
      </c>
      <c r="F217" s="4" t="str">
        <f>VLOOKUP(A217,[3]万得!$B:$C,2,0)</f>
        <v>www.thfund.com.cn</v>
      </c>
    </row>
    <row r="218" spans="1:6" x14ac:dyDescent="0.3">
      <c r="A218" s="4" t="str">
        <f>[1]!f_info_mgrcomp(B218)</f>
        <v>天弘基金管理有限公司</v>
      </c>
      <c r="B218" s="5" t="s">
        <v>229</v>
      </c>
      <c r="C218" s="6" t="str">
        <f>[1]!f_info_name(B218)</f>
        <v>天弘中证500ETF联接Y</v>
      </c>
      <c r="D218" s="6" t="s">
        <v>8</v>
      </c>
      <c r="E218" s="4" t="str">
        <f>VLOOKUP(A218,[2]sheet1!$B:$P,15,0)</f>
        <v>86-22-83310208,86-4007109999,86-4009868888</v>
      </c>
      <c r="F218" s="4" t="str">
        <f>VLOOKUP(A218,[3]万得!$B:$C,2,0)</f>
        <v>www.thfund.com.cn</v>
      </c>
    </row>
    <row r="219" spans="1:6" x14ac:dyDescent="0.3">
      <c r="A219" s="4" t="str">
        <f>[1]!f_info_mgrcomp(B219)</f>
        <v>天弘基金管理有限公司</v>
      </c>
      <c r="B219" s="5" t="s">
        <v>230</v>
      </c>
      <c r="C219" s="6" t="str">
        <f>[1]!f_info_name(B219)</f>
        <v>天弘中证红利低波动100ETF联接Y</v>
      </c>
      <c r="D219" s="6" t="s">
        <v>8</v>
      </c>
      <c r="E219" s="4" t="str">
        <f>VLOOKUP(A219,[2]sheet1!$B:$P,15,0)</f>
        <v>86-22-83310208,86-4007109999,86-4009868888</v>
      </c>
      <c r="F219" s="4" t="str">
        <f>VLOOKUP(A219,[3]万得!$B:$C,2,0)</f>
        <v>www.thfund.com.cn</v>
      </c>
    </row>
    <row r="220" spans="1:6" x14ac:dyDescent="0.3">
      <c r="A220" s="4" t="str">
        <f>[1]!f_info_mgrcomp(B220)</f>
        <v>易方达基金管理有限公司</v>
      </c>
      <c r="B220" s="5" t="s">
        <v>231</v>
      </c>
      <c r="C220" s="6" t="str">
        <f>[1]!f_info_name(B220)</f>
        <v>易方达中证红利ETF联接Y</v>
      </c>
      <c r="D220" s="6" t="s">
        <v>8</v>
      </c>
      <c r="E220" s="4" t="str">
        <f>VLOOKUP(A220,[2]sheet1!$B:$P,15,0)</f>
        <v>86-4008818088,86-20-85102688</v>
      </c>
      <c r="F220" s="4" t="str">
        <f>VLOOKUP(A220,[3]万得!$B:$C,2,0)</f>
        <v>www.efunds.com.cn</v>
      </c>
    </row>
    <row r="221" spans="1:6" x14ac:dyDescent="0.3">
      <c r="A221" s="4" t="str">
        <f>[1]!f_info_mgrcomp(B221)</f>
        <v>南方基金管理股份有限公司</v>
      </c>
      <c r="B221" s="5" t="s">
        <v>232</v>
      </c>
      <c r="C221" s="6" t="str">
        <f>[1]!f_info_name(B221)</f>
        <v>南方中证A500ETF联接Y</v>
      </c>
      <c r="D221" s="6" t="s">
        <v>8</v>
      </c>
      <c r="E221" s="4" t="str">
        <f>VLOOKUP(A221,[2]sheet1!$B:$P,15,0)</f>
        <v>86-755-82763888,86-4008898899</v>
      </c>
      <c r="F221" s="4" t="str">
        <f>VLOOKUP(A221,[3]万得!$B:$C,2,0)</f>
        <v>www.nffund.com</v>
      </c>
    </row>
    <row r="222" spans="1:6" x14ac:dyDescent="0.3">
      <c r="A222" s="4" t="str">
        <f>[1]!f_info_mgrcomp(B222)</f>
        <v>南方基金管理股份有限公司</v>
      </c>
      <c r="B222" s="5" t="s">
        <v>233</v>
      </c>
      <c r="C222" s="6" t="str">
        <f>[1]!f_info_name(B222)</f>
        <v>南方沪深300ETF联接Y</v>
      </c>
      <c r="D222" s="6" t="s">
        <v>8</v>
      </c>
      <c r="E222" s="4" t="str">
        <f>VLOOKUP(A222,[2]sheet1!$B:$P,15,0)</f>
        <v>86-755-82763888,86-4008898899</v>
      </c>
      <c r="F222" s="4" t="str">
        <f>VLOOKUP(A222,[3]万得!$B:$C,2,0)</f>
        <v>www.nffund.com</v>
      </c>
    </row>
    <row r="223" spans="1:6" x14ac:dyDescent="0.3">
      <c r="A223" s="4" t="str">
        <f>[1]!f_info_mgrcomp(B223)</f>
        <v>南方基金管理股份有限公司</v>
      </c>
      <c r="B223" s="5" t="s">
        <v>234</v>
      </c>
      <c r="C223" s="6" t="str">
        <f>[1]!f_info_name(B223)</f>
        <v>南方创业板ETF联接Y</v>
      </c>
      <c r="D223" s="6" t="s">
        <v>8</v>
      </c>
      <c r="E223" s="4" t="str">
        <f>VLOOKUP(A223,[2]sheet1!$B:$P,15,0)</f>
        <v>86-755-82763888,86-4008898899</v>
      </c>
      <c r="F223" s="4" t="str">
        <f>VLOOKUP(A223,[3]万得!$B:$C,2,0)</f>
        <v>www.nffund.com</v>
      </c>
    </row>
    <row r="224" spans="1:6" x14ac:dyDescent="0.3">
      <c r="A224" s="4" t="str">
        <f>[1]!f_info_mgrcomp(B224)</f>
        <v>南方基金管理股份有限公司</v>
      </c>
      <c r="B224" s="5" t="s">
        <v>235</v>
      </c>
      <c r="C224" s="6" t="str">
        <f>[1]!f_info_name(B224)</f>
        <v>南方中证500ETF联接Y</v>
      </c>
      <c r="D224" s="6" t="s">
        <v>8</v>
      </c>
      <c r="E224" s="4" t="str">
        <f>VLOOKUP(A224,[2]sheet1!$B:$P,15,0)</f>
        <v>86-755-82763888,86-4008898899</v>
      </c>
      <c r="F224" s="4" t="str">
        <f>VLOOKUP(A224,[3]万得!$B:$C,2,0)</f>
        <v>www.nffund.com</v>
      </c>
    </row>
    <row r="225" spans="1:6" x14ac:dyDescent="0.3">
      <c r="A225" s="4" t="str">
        <f>[1]!f_info_mgrcomp(B225)</f>
        <v>富国基金管理有限公司</v>
      </c>
      <c r="B225" s="5" t="s">
        <v>236</v>
      </c>
      <c r="C225" s="6" t="str">
        <f>[1]!f_info_name(B225)</f>
        <v>富国鑫汇养老目标日期2035三年持有Y</v>
      </c>
      <c r="D225" s="6" t="s">
        <v>8</v>
      </c>
      <c r="E225" s="4" t="str">
        <f>VLOOKUP(A225,[2]sheet1!$B:$P,15,0)</f>
        <v>86-21-20361818</v>
      </c>
      <c r="F225" s="4" t="str">
        <f>VLOOKUP(A225,[3]万得!$B:$C,2,0)</f>
        <v>www.fullgoal.com.cn</v>
      </c>
    </row>
    <row r="226" spans="1:6" x14ac:dyDescent="0.3">
      <c r="A226" s="4" t="str">
        <f>[1]!f_info_mgrcomp(B226)</f>
        <v>华夏基金管理有限公司</v>
      </c>
      <c r="B226" s="5" t="s">
        <v>237</v>
      </c>
      <c r="C226" s="6" t="str">
        <f>[1]!f_info_name(B226)</f>
        <v>华夏中证500ETF联接Y</v>
      </c>
      <c r="D226" s="6" t="s">
        <v>8</v>
      </c>
      <c r="E226" s="4" t="str">
        <f>VLOOKUP(A226,[2]sheet1!$B:$P,15,0)</f>
        <v>86-10-88066688,86-10-88066798,86-4008186666</v>
      </c>
      <c r="F226" s="4" t="str">
        <f>VLOOKUP(A226,[3]万得!$B:$C,2,0)</f>
        <v>www.ChinaAMC.com</v>
      </c>
    </row>
    <row r="227" spans="1:6" x14ac:dyDescent="0.3">
      <c r="A227" s="4" t="str">
        <f>[1]!f_info_mgrcomp(B227)</f>
        <v>南方基金管理股份有限公司</v>
      </c>
      <c r="B227" s="5" t="s">
        <v>238</v>
      </c>
      <c r="C227" s="6" t="str">
        <f>[1]!f_info_name(B227)</f>
        <v>南方养老目标日期2050五年持有Y</v>
      </c>
      <c r="D227" s="6" t="s">
        <v>8</v>
      </c>
      <c r="E227" s="4" t="str">
        <f>VLOOKUP(A227,[2]sheet1!$B:$P,15,0)</f>
        <v>86-755-82763888,86-4008898899</v>
      </c>
      <c r="F227" s="4" t="str">
        <f>VLOOKUP(A227,[3]万得!$B:$C,2,0)</f>
        <v>www.nffund.com</v>
      </c>
    </row>
    <row r="228" spans="1:6" x14ac:dyDescent="0.3">
      <c r="A228" s="4" t="str">
        <f>[1]!f_info_mgrcomp(B228)</f>
        <v>景顺长城基金管理有限公司</v>
      </c>
      <c r="B228" s="5" t="s">
        <v>239</v>
      </c>
      <c r="C228" s="6" t="str">
        <f>[1]!f_info_name(B228)</f>
        <v>景顺长城保守养老目标一年持有Y</v>
      </c>
      <c r="D228" s="6" t="s">
        <v>8</v>
      </c>
      <c r="E228" s="4" t="str">
        <f>VLOOKUP(A228,[2]sheet1!$B:$P,15,0)</f>
        <v>86-4008888606,86-755-82370388,86-755-82370688</v>
      </c>
      <c r="F228" s="4" t="str">
        <f>VLOOKUP(A228,[3]万得!$B:$C,2,0)</f>
        <v>www.igwfmc.com</v>
      </c>
    </row>
    <row r="229" spans="1:6" x14ac:dyDescent="0.3">
      <c r="A229" s="4" t="str">
        <f>[1]!f_info_mgrcomp(B229)</f>
        <v>银华基金管理股份有限公司</v>
      </c>
      <c r="B229" s="5" t="s">
        <v>240</v>
      </c>
      <c r="C229" s="6" t="str">
        <f>[1]!f_info_name(B229)</f>
        <v>银华中证A500ETF联接Y</v>
      </c>
      <c r="D229" s="6" t="s">
        <v>8</v>
      </c>
      <c r="E229" s="4" t="str">
        <f>VLOOKUP(A229,[2]sheet1!$B:$P,15,0)</f>
        <v>86-10-58163000,86-10-85186558,86-4006783333</v>
      </c>
      <c r="F229" s="4" t="str">
        <f>VLOOKUP(A229,[3]万得!$B:$C,2,0)</f>
        <v>www.yhfund.com.cn</v>
      </c>
    </row>
    <row r="230" spans="1:6" x14ac:dyDescent="0.3">
      <c r="A230" s="4" t="str">
        <f>[1]!f_info_mgrcomp(B230)</f>
        <v>华泰柏瑞基金管理有限公司</v>
      </c>
      <c r="B230" s="8" t="s">
        <v>18</v>
      </c>
      <c r="C230" s="6" t="str">
        <f>[1]!f_info_name(B230)</f>
        <v>华泰柏瑞红利低波ETF联接Y</v>
      </c>
      <c r="D230" s="6" t="s">
        <v>241</v>
      </c>
      <c r="E230" s="4" t="str">
        <f>VLOOKUP(A230,[2]sheet1!$B:$P,15,0)</f>
        <v>86-4008880001,86-21-38601777,86-21-38784638</v>
      </c>
      <c r="F230" s="4" t="str">
        <f>VLOOKUP(A230,[3]万得!$B:$C,2,0)</f>
        <v>www.huatai-pb.com</v>
      </c>
    </row>
    <row r="231" spans="1:6" x14ac:dyDescent="0.3">
      <c r="A231" s="4" t="s">
        <v>22</v>
      </c>
      <c r="B231" s="5">
        <v>18560</v>
      </c>
      <c r="C231" s="6" t="s">
        <v>24</v>
      </c>
      <c r="D231" s="6" t="s">
        <v>242</v>
      </c>
      <c r="E231" s="4" t="str">
        <f>VLOOKUP(A231,[2]sheet1!$B:$P,15,0)</f>
        <v>86-4006660066,86-21-68649788</v>
      </c>
      <c r="F231" s="4" t="str">
        <f>VLOOKUP(A231,[3]万得!$B:$C,2,0)</f>
        <v>www.citicprufunds.com.cn</v>
      </c>
    </row>
    <row r="232" spans="1:6" x14ac:dyDescent="0.3">
      <c r="A232" s="4" t="str">
        <f>[1]!f_info_mgrcomp(B232)</f>
        <v>天弘基金管理有限公司</v>
      </c>
      <c r="B232" s="5">
        <v>17355</v>
      </c>
      <c r="C232" s="6" t="str">
        <f>[1]!f_info_name(B232)</f>
        <v>天弘永裕平衡养老目标三年Y</v>
      </c>
      <c r="D232" s="6" t="s">
        <v>242</v>
      </c>
      <c r="E232" s="4" t="str">
        <f>VLOOKUP(A232,[2]sheet1!$B:$P,15,0)</f>
        <v>86-22-83310208,86-4007109999,86-4009868888</v>
      </c>
      <c r="F232" s="4" t="str">
        <f>VLOOKUP(A232,[3]万得!$B:$C,2,0)</f>
        <v>www.thfund.com.cn</v>
      </c>
    </row>
    <row r="233" spans="1:6" x14ac:dyDescent="0.3">
      <c r="A233" s="4" t="str">
        <f>[1]!f_info_mgrcomp(B233)</f>
        <v>天弘基金管理有限公司</v>
      </c>
      <c r="B233" s="5">
        <v>17354</v>
      </c>
      <c r="C233" s="6" t="str">
        <f>[1]!f_info_name(B233)</f>
        <v>天弘永裕稳健养老一年Y</v>
      </c>
      <c r="D233" s="6" t="s">
        <v>242</v>
      </c>
      <c r="E233" s="4" t="str">
        <f>VLOOKUP(A233,[2]sheet1!$B:$P,15,0)</f>
        <v>86-22-83310208,86-4007109999,86-4009868888</v>
      </c>
      <c r="F233" s="4" t="str">
        <f>VLOOKUP(A233,[3]万得!$B:$C,2,0)</f>
        <v>www.thfund.com.cn</v>
      </c>
    </row>
    <row r="234" spans="1:6" x14ac:dyDescent="0.3">
      <c r="A234" s="4" t="str">
        <f>[1]!f_info_mgrcomp(B234)</f>
        <v>天弘基金管理有限公司</v>
      </c>
      <c r="B234" s="5">
        <v>17268</v>
      </c>
      <c r="C234" s="6" t="str">
        <f>[1]!f_info_name(B234)</f>
        <v>天弘养老2035三年Y</v>
      </c>
      <c r="D234" s="6" t="s">
        <v>242</v>
      </c>
      <c r="E234" s="4" t="str">
        <f>VLOOKUP(A234,[2]sheet1!$B:$P,15,0)</f>
        <v>86-22-83310208,86-4007109999,86-4009868888</v>
      </c>
      <c r="F234" s="4" t="str">
        <f>VLOOKUP(A234,[3]万得!$B:$C,2,0)</f>
        <v>www.thfund.com.cn</v>
      </c>
    </row>
    <row r="235" spans="1:6" x14ac:dyDescent="0.3">
      <c r="A235" s="4" t="str">
        <f>[1]!f_info_mgrcomp(B235)</f>
        <v>天弘基金管理有限公司</v>
      </c>
      <c r="B235" s="8" t="s">
        <v>49</v>
      </c>
      <c r="C235" s="6" t="str">
        <f>[1]!f_info_name(B235)</f>
        <v>天弘永丰稳健养老目标一年持有Y</v>
      </c>
      <c r="D235" s="6" t="s">
        <v>242</v>
      </c>
      <c r="E235" s="4" t="str">
        <f>VLOOKUP(A235,[2]sheet1!$B:$P,15,0)</f>
        <v>86-22-83310208,86-4007109999,86-4009868888</v>
      </c>
      <c r="F235" s="4" t="str">
        <f>VLOOKUP(A235,[3]万得!$B:$C,2,0)</f>
        <v>www.thfund.com.cn</v>
      </c>
    </row>
    <row r="236" spans="1:6" x14ac:dyDescent="0.3">
      <c r="A236" s="4" t="str">
        <f>[1]!f_info_mgrcomp(B236)</f>
        <v>中银基金管理有限公司</v>
      </c>
      <c r="B236" s="8" t="s">
        <v>125</v>
      </c>
      <c r="C236" s="6" t="str">
        <f>[1]!f_info_name(B236)</f>
        <v>中银安康平衡养老三年Y</v>
      </c>
      <c r="D236" s="6" t="s">
        <v>243</v>
      </c>
      <c r="E236" s="4" t="str">
        <f>VLOOKUP(A236,[2]sheet1!$B:$P,15,0)</f>
        <v>021-38848999,021-38834999</v>
      </c>
      <c r="F236" s="4" t="str">
        <f>VLOOKUP(A236,[3]万得!$B:$C,2,0)</f>
        <v>www.bocim.com</v>
      </c>
    </row>
    <row r="237" spans="1:6" x14ac:dyDescent="0.3">
      <c r="A237" s="4" t="str">
        <f>[1]!f_info_mgrcomp(B237)</f>
        <v>中银基金管理有限公司</v>
      </c>
      <c r="B237" s="5" t="s">
        <v>126</v>
      </c>
      <c r="C237" s="6" t="str">
        <f>[1]!f_info_name(B237)</f>
        <v>中银安康稳健养老一年Y</v>
      </c>
      <c r="D237" s="6" t="s">
        <v>243</v>
      </c>
      <c r="E237" s="4" t="str">
        <f>VLOOKUP(A237,[2]sheet1!$B:$P,15,0)</f>
        <v>021-38848999,021-38834999</v>
      </c>
      <c r="F237" s="4" t="str">
        <f>VLOOKUP(A237,[3]万得!$B:$C,2,0)</f>
        <v>www.bocim.com</v>
      </c>
    </row>
    <row r="238" spans="1:6" x14ac:dyDescent="0.3">
      <c r="A238" s="4" t="str">
        <f>[1]!f_info_mgrcomp(B238)</f>
        <v>中银基金管理有限公司</v>
      </c>
      <c r="B238" s="5" t="s">
        <v>127</v>
      </c>
      <c r="C238" s="6" t="str">
        <f>[1]!f_info_name(B238)</f>
        <v>中银添禧丰禄稳健养老目标一年持有Y</v>
      </c>
      <c r="D238" s="6" t="s">
        <v>243</v>
      </c>
      <c r="E238" s="4" t="str">
        <f>VLOOKUP(A238,[2]sheet1!$B:$P,15,0)</f>
        <v>021-38848999,021-38834999</v>
      </c>
      <c r="F238" s="4" t="str">
        <f>VLOOKUP(A238,[3]万得!$B:$C,2,0)</f>
        <v>www.bocim.com</v>
      </c>
    </row>
    <row r="239" spans="1:6" x14ac:dyDescent="0.3">
      <c r="A239" s="4" t="str">
        <f>[1]!f_info_mgrcomp(B239)</f>
        <v>农银汇理基金管理有限公司</v>
      </c>
      <c r="B239" s="5" t="s">
        <v>138</v>
      </c>
      <c r="C239" s="6" t="str">
        <f>[1]!f_info_name(B239)</f>
        <v>农银养老2035Y</v>
      </c>
      <c r="D239" s="6" t="s">
        <v>243</v>
      </c>
      <c r="E239" s="4" t="str">
        <f>VLOOKUP(A239,[2]sheet1!$B:$P,15,0)</f>
        <v>86-21-61095599,86-4006895599,86-21-61095588</v>
      </c>
      <c r="F239" s="4" t="str">
        <f>VLOOKUP(A239,[3]万得!$B:$C,2,0)</f>
        <v>www.abc-ca.com</v>
      </c>
    </row>
    <row r="240" spans="1:6" x14ac:dyDescent="0.3">
      <c r="A240" s="4" t="str">
        <f>[1]!f_info_mgrcomp(B240)</f>
        <v>农银汇理基金管理有限公司</v>
      </c>
      <c r="B240" s="5" t="s">
        <v>139</v>
      </c>
      <c r="C240" s="6" t="str">
        <f>[1]!f_info_name(B240)</f>
        <v>农银养老2045五年Y</v>
      </c>
      <c r="D240" s="6" t="s">
        <v>243</v>
      </c>
      <c r="E240" s="4" t="str">
        <f>VLOOKUP(A240,[2]sheet1!$B:$P,15,0)</f>
        <v>86-21-61095599,86-4006895599,86-21-61095588</v>
      </c>
      <c r="F240" s="4" t="str">
        <f>VLOOKUP(A240,[3]万得!$B:$C,2,0)</f>
        <v>www.abc-ca.com</v>
      </c>
    </row>
    <row r="241" spans="1:6" x14ac:dyDescent="0.3">
      <c r="A241" s="4" t="str">
        <f>[1]!f_info_mgrcomp(B241)</f>
        <v>易方达基金管理有限公司</v>
      </c>
      <c r="B241" s="5" t="s">
        <v>208</v>
      </c>
      <c r="C241" s="6" t="str">
        <f>[1]!f_info_name(B241)</f>
        <v>易方达中证500ETF联接Y</v>
      </c>
      <c r="D241" s="6" t="s">
        <v>244</v>
      </c>
      <c r="E241" s="4" t="str">
        <f>VLOOKUP(A241,[2]sheet1!$B:$P,15,0)</f>
        <v>86-4008818088,86-20-85102688</v>
      </c>
      <c r="F241" s="4" t="str">
        <f>VLOOKUP(A241,[3]万得!$B:$C,2,0)</f>
        <v>www.efunds.com.cn</v>
      </c>
    </row>
    <row r="242" spans="1:6" x14ac:dyDescent="0.3">
      <c r="A242" s="4" t="str">
        <f>[1]!f_info_mgrcomp(B242)</f>
        <v>易方达基金管理有限公司</v>
      </c>
      <c r="B242" s="5" t="s">
        <v>209</v>
      </c>
      <c r="C242" s="6" t="str">
        <f>[1]!f_info_name(B242)</f>
        <v>易方达中证科创创业50ETF联接Y</v>
      </c>
      <c r="D242" s="6" t="s">
        <v>244</v>
      </c>
      <c r="E242" s="4" t="str">
        <f>VLOOKUP(A242,[2]sheet1!$B:$P,15,0)</f>
        <v>86-4008818088,86-20-85102688</v>
      </c>
      <c r="F242" s="4" t="str">
        <f>VLOOKUP(A242,[3]万得!$B:$C,2,0)</f>
        <v>www.efunds.com.cn</v>
      </c>
    </row>
    <row r="243" spans="1:6" x14ac:dyDescent="0.3">
      <c r="A243" s="4" t="str">
        <f>[1]!f_info_mgrcomp(B243)</f>
        <v>博时基金管理有限公司</v>
      </c>
      <c r="B243" s="5" t="s">
        <v>210</v>
      </c>
      <c r="C243" s="6" t="str">
        <f>[1]!f_info_name(B243)</f>
        <v>博时中证A500ETF联接Y</v>
      </c>
      <c r="D243" s="6" t="s">
        <v>244</v>
      </c>
      <c r="E243" s="4" t="str">
        <f>VLOOKUP(A243,[2]sheet1!$B:$P,15,0)</f>
        <v>86-755-83169999,86-95105568</v>
      </c>
      <c r="F243" s="4" t="str">
        <f>VLOOKUP(A243,[3]万得!$B:$C,2,0)</f>
        <v>www.bosera.com</v>
      </c>
    </row>
    <row r="244" spans="1:6" x14ac:dyDescent="0.3">
      <c r="A244" s="4" t="str">
        <f>[1]!f_info_mgrcomp(B244)</f>
        <v>国投瑞银基金管理有限公司</v>
      </c>
      <c r="B244" s="5" t="s">
        <v>211</v>
      </c>
      <c r="C244" s="6" t="str">
        <f>[1]!f_info_name(B244)</f>
        <v>国投瑞银沪深300量化增强Y</v>
      </c>
      <c r="D244" s="6" t="s">
        <v>244</v>
      </c>
      <c r="E244" s="4" t="str">
        <f>VLOOKUP(A244,[2]sheet1!$B:$P,15,0)</f>
        <v>86-4008806868,86-755-83575999,86-755-83160000</v>
      </c>
      <c r="F244" s="4" t="str">
        <f>VLOOKUP(A244,[3]万得!$B:$C,2,0)</f>
        <v>www.ubssdic.com</v>
      </c>
    </row>
    <row r="245" spans="1:6" x14ac:dyDescent="0.3">
      <c r="A245" s="4" t="str">
        <f>[1]!f_info_mgrcomp(B245)</f>
        <v>国投瑞银基金管理有限公司</v>
      </c>
      <c r="B245" s="5" t="s">
        <v>212</v>
      </c>
      <c r="C245" s="6" t="str">
        <f>[1]!f_info_name(B245)</f>
        <v>国投瑞银中证500量化增强Y</v>
      </c>
      <c r="D245" s="6" t="s">
        <v>244</v>
      </c>
      <c r="E245" s="4" t="str">
        <f>VLOOKUP(A245,[2]sheet1!$B:$P,15,0)</f>
        <v>86-4008806868,86-755-83575999,86-755-83160000</v>
      </c>
      <c r="F245" s="4" t="str">
        <f>VLOOKUP(A245,[3]万得!$B:$C,2,0)</f>
        <v>www.ubssdic.com</v>
      </c>
    </row>
    <row r="246" spans="1:6" x14ac:dyDescent="0.3">
      <c r="A246" s="4" t="str">
        <f>[1]!f_info_mgrcomp(B246)</f>
        <v>招商基金管理有限公司</v>
      </c>
      <c r="B246" s="5" t="s">
        <v>213</v>
      </c>
      <c r="C246" s="6" t="str">
        <f>[1]!f_info_name(B246)</f>
        <v>招商中证A500ETF联接Y</v>
      </c>
      <c r="D246" s="6" t="s">
        <v>244</v>
      </c>
      <c r="E246" s="4" t="str">
        <f>VLOOKUP(A246,[2]sheet1!$B:$P,15,0)</f>
        <v>86-4008879555,86-755-83199596</v>
      </c>
      <c r="F246" s="4" t="str">
        <f>VLOOKUP(A246,[3]万得!$B:$C,2,0)</f>
        <v>www.cmfchina.com</v>
      </c>
    </row>
    <row r="247" spans="1:6" x14ac:dyDescent="0.3">
      <c r="A247" s="4" t="str">
        <f>[1]!f_info_mgrcomp(B247)</f>
        <v>嘉实基金管理有限公司</v>
      </c>
      <c r="B247" s="5" t="s">
        <v>214</v>
      </c>
      <c r="C247" s="6" t="str">
        <f>[1]!f_info_name(B247)</f>
        <v>嘉实中证500ETF联接Y</v>
      </c>
      <c r="D247" s="6" t="s">
        <v>244</v>
      </c>
      <c r="E247" s="4" t="str">
        <f>VLOOKUP(A247,[2]sheet1!$B:$P,15,0)</f>
        <v>86-10-65215588,86-4006008800</v>
      </c>
      <c r="F247" s="4" t="str">
        <f>VLOOKUP(A247,[3]万得!$B:$C,2,0)</f>
        <v>www.jsfund.cn</v>
      </c>
    </row>
    <row r="248" spans="1:6" x14ac:dyDescent="0.3">
      <c r="A248" s="4" t="str">
        <f>[1]!f_info_mgrcomp(B248)</f>
        <v>大成基金管理有限公司</v>
      </c>
      <c r="B248" s="5" t="s">
        <v>215</v>
      </c>
      <c r="C248" s="6" t="str">
        <f>[1]!f_info_name(B248)</f>
        <v>大成中证A500ETF联接Y</v>
      </c>
      <c r="D248" s="6" t="s">
        <v>244</v>
      </c>
      <c r="E248" s="4" t="str">
        <f>VLOOKUP(A248,[2]sheet1!$B:$P,15,0)</f>
        <v>86-4008885558,86-755-83183388</v>
      </c>
      <c r="F248" s="4" t="str">
        <f>VLOOKUP(A248,[3]万得!$B:$C,2,0)</f>
        <v>www.dcfund.com.cn</v>
      </c>
    </row>
    <row r="249" spans="1:6" x14ac:dyDescent="0.3">
      <c r="A249" s="4" t="str">
        <f>[1]!f_info_mgrcomp(B249)</f>
        <v>嘉实基金管理有限公司</v>
      </c>
      <c r="B249" s="5" t="s">
        <v>216</v>
      </c>
      <c r="C249" s="6" t="str">
        <f>[1]!f_info_name(B249)</f>
        <v>嘉实中证A500ETF联接Y</v>
      </c>
      <c r="D249" s="6" t="s">
        <v>244</v>
      </c>
      <c r="E249" s="4" t="str">
        <f>VLOOKUP(A249,[2]sheet1!$B:$P,15,0)</f>
        <v>86-10-65215588,86-4006008800</v>
      </c>
      <c r="F249" s="4" t="str">
        <f>VLOOKUP(A249,[3]万得!$B:$C,2,0)</f>
        <v>www.jsfund.cn</v>
      </c>
    </row>
    <row r="250" spans="1:6" x14ac:dyDescent="0.3">
      <c r="A250" s="4" t="str">
        <f>[1]!f_info_mgrcomp(B250)</f>
        <v>大成基金管理有限公司</v>
      </c>
      <c r="B250" s="5" t="s">
        <v>217</v>
      </c>
      <c r="C250" s="6" t="str">
        <f>[1]!f_info_name(B250)</f>
        <v>大成中证红利Y</v>
      </c>
      <c r="D250" s="6" t="s">
        <v>244</v>
      </c>
      <c r="E250" s="4" t="str">
        <f>VLOOKUP(A250,[2]sheet1!$B:$P,15,0)</f>
        <v>86-4008885558,86-755-83183388</v>
      </c>
      <c r="F250" s="4" t="str">
        <f>VLOOKUP(A250,[3]万得!$B:$C,2,0)</f>
        <v>www.dcfund.com.cn</v>
      </c>
    </row>
    <row r="251" spans="1:6" x14ac:dyDescent="0.3">
      <c r="A251" s="4" t="str">
        <f>[1]!f_info_mgrcomp(B251)</f>
        <v>嘉实基金管理有限公司</v>
      </c>
      <c r="B251" s="5" t="s">
        <v>218</v>
      </c>
      <c r="C251" s="6" t="str">
        <f>[1]!f_info_name(B251)</f>
        <v>嘉实沪深300红利低波动ETF联接Y</v>
      </c>
      <c r="D251" s="6" t="s">
        <v>244</v>
      </c>
      <c r="E251" s="4" t="str">
        <f>VLOOKUP(A251,[2]sheet1!$B:$P,15,0)</f>
        <v>86-10-65215588,86-4006008800</v>
      </c>
      <c r="F251" s="4" t="str">
        <f>VLOOKUP(A251,[3]万得!$B:$C,2,0)</f>
        <v>www.jsfund.cn</v>
      </c>
    </row>
    <row r="252" spans="1:6" x14ac:dyDescent="0.3">
      <c r="A252" s="4" t="str">
        <f>[1]!f_info_mgrcomp(B252)</f>
        <v>工银瑞信基金管理有限公司</v>
      </c>
      <c r="B252" s="5" t="s">
        <v>219</v>
      </c>
      <c r="C252" s="6" t="str">
        <f>[1]!f_info_name(B252)</f>
        <v>工银上证科创板50ETF联接Y</v>
      </c>
      <c r="D252" s="6" t="s">
        <v>244</v>
      </c>
      <c r="E252" s="4" t="str">
        <f>VLOOKUP(A252,[2]sheet1!$B:$P,15,0)</f>
        <v>86-4008119999,86-10-66583333</v>
      </c>
      <c r="F252" s="4" t="str">
        <f>VLOOKUP(A252,[3]万得!$B:$C,2,0)</f>
        <v>www.icbccs.com.cn</v>
      </c>
    </row>
    <row r="253" spans="1:6" x14ac:dyDescent="0.3">
      <c r="A253" s="4" t="str">
        <f>[1]!f_info_mgrcomp(B253)</f>
        <v>汇添富基金管理股份有限公司</v>
      </c>
      <c r="B253" s="5" t="s">
        <v>220</v>
      </c>
      <c r="C253" s="6" t="str">
        <f>[1]!f_info_name(B253)</f>
        <v>汇添富中证500指数增强Y</v>
      </c>
      <c r="D253" s="6" t="s">
        <v>244</v>
      </c>
      <c r="E253" s="4" t="str">
        <f>VLOOKUP(A253,[2]sheet1!$B:$P,15,0)</f>
        <v>86-4008889918,86-21-28932800</v>
      </c>
      <c r="F253" s="4" t="str">
        <f>VLOOKUP(A253,[3]万得!$B:$C,2,0)</f>
        <v>www.99fund.com</v>
      </c>
    </row>
    <row r="254" spans="1:6" x14ac:dyDescent="0.3">
      <c r="A254" s="4" t="str">
        <f>[1]!f_info_mgrcomp(B254)</f>
        <v>汇添富基金管理股份有限公司</v>
      </c>
      <c r="B254" s="5" t="s">
        <v>221</v>
      </c>
      <c r="C254" s="6" t="str">
        <f>[1]!f_info_name(B254)</f>
        <v>汇添富沪深300指数增强Y</v>
      </c>
      <c r="D254" s="6" t="s">
        <v>244</v>
      </c>
      <c r="E254" s="4" t="str">
        <f>VLOOKUP(A254,[2]sheet1!$B:$P,15,0)</f>
        <v>86-4008889918,86-21-28932800</v>
      </c>
      <c r="F254" s="4" t="str">
        <f>VLOOKUP(A254,[3]万得!$B:$C,2,0)</f>
        <v>www.99fund.com</v>
      </c>
    </row>
    <row r="255" spans="1:6" x14ac:dyDescent="0.3">
      <c r="A255" s="4" t="str">
        <f>[1]!f_info_mgrcomp(B255)</f>
        <v>华宝基金管理有限公司</v>
      </c>
      <c r="B255" s="5" t="s">
        <v>222</v>
      </c>
      <c r="C255" s="6" t="str">
        <f>[1]!f_info_name(B255)</f>
        <v>华宝中证A100ETF联接Y</v>
      </c>
      <c r="D255" s="6" t="s">
        <v>244</v>
      </c>
      <c r="E255" s="4" t="str">
        <f>VLOOKUP(A255,[2]sheet1!$B:$P,15,0)</f>
        <v>86-4007005588,86-21-38924558,86-21-38505888</v>
      </c>
      <c r="F255" s="4" t="str">
        <f>VLOOKUP(A255,[3]万得!$B:$C,2,0)</f>
        <v>www.fsfund.com</v>
      </c>
    </row>
    <row r="256" spans="1:6" x14ac:dyDescent="0.3">
      <c r="A256" s="4" t="str">
        <f>[1]!f_info_mgrcomp(B256)</f>
        <v>天弘基金管理有限公司</v>
      </c>
      <c r="B256" s="5" t="s">
        <v>223</v>
      </c>
      <c r="C256" s="6" t="str">
        <f>[1]!f_info_name(B256)</f>
        <v>天弘创业板ETF联接Y</v>
      </c>
      <c r="D256" s="6" t="s">
        <v>244</v>
      </c>
      <c r="E256" s="4" t="str">
        <f>VLOOKUP(A256,[2]sheet1!$B:$P,15,0)</f>
        <v>86-22-83310208,86-4007109999,86-4009868888</v>
      </c>
      <c r="F256" s="4" t="str">
        <f>VLOOKUP(A256,[3]万得!$B:$C,2,0)</f>
        <v>www.thfund.com.cn</v>
      </c>
    </row>
    <row r="257" spans="1:6" x14ac:dyDescent="0.3">
      <c r="A257" s="4" t="str">
        <f>[1]!f_info_mgrcomp(B257)</f>
        <v>天弘基金管理有限公司</v>
      </c>
      <c r="B257" s="5" t="s">
        <v>224</v>
      </c>
      <c r="C257" s="6" t="str">
        <f>[1]!f_info_name(B257)</f>
        <v>天弘中证科创创业50ETF联接Y</v>
      </c>
      <c r="D257" s="6" t="s">
        <v>244</v>
      </c>
      <c r="E257" s="4" t="str">
        <f>VLOOKUP(A257,[2]sheet1!$B:$P,15,0)</f>
        <v>86-22-83310208,86-4007109999,86-4009868888</v>
      </c>
      <c r="F257" s="4" t="str">
        <f>VLOOKUP(A257,[3]万得!$B:$C,2,0)</f>
        <v>www.thfund.com.cn</v>
      </c>
    </row>
    <row r="258" spans="1:6" x14ac:dyDescent="0.3">
      <c r="A258" s="4" t="str">
        <f>[1]!f_info_mgrcomp(B258)</f>
        <v>天弘基金管理有限公司</v>
      </c>
      <c r="B258" s="5" t="s">
        <v>225</v>
      </c>
      <c r="C258" s="6" t="str">
        <f>[1]!f_info_name(B258)</f>
        <v>天弘中证A500ETF联接Y</v>
      </c>
      <c r="D258" s="6" t="s">
        <v>244</v>
      </c>
      <c r="E258" s="4" t="str">
        <f>VLOOKUP(A258,[2]sheet1!$B:$P,15,0)</f>
        <v>86-22-83310208,86-4007109999,86-4009868888</v>
      </c>
      <c r="F258" s="4" t="str">
        <f>VLOOKUP(A258,[3]万得!$B:$C,2,0)</f>
        <v>www.thfund.com.cn</v>
      </c>
    </row>
    <row r="259" spans="1:6" x14ac:dyDescent="0.3">
      <c r="A259" s="4" t="str">
        <f>[1]!f_info_mgrcomp(B259)</f>
        <v>天弘基金管理有限公司</v>
      </c>
      <c r="B259" s="5" t="s">
        <v>226</v>
      </c>
      <c r="C259" s="6" t="str">
        <f>[1]!f_info_name(B259)</f>
        <v>天弘上证50ETF联接Y</v>
      </c>
      <c r="D259" s="6" t="s">
        <v>244</v>
      </c>
      <c r="E259" s="4" t="str">
        <f>VLOOKUP(A259,[2]sheet1!$B:$P,15,0)</f>
        <v>86-22-83310208,86-4007109999,86-4009868888</v>
      </c>
      <c r="F259" s="4" t="str">
        <f>VLOOKUP(A259,[3]万得!$B:$C,2,0)</f>
        <v>www.thfund.com.cn</v>
      </c>
    </row>
    <row r="260" spans="1:6" x14ac:dyDescent="0.3">
      <c r="A260" s="4" t="str">
        <f>[1]!f_info_mgrcomp(B260)</f>
        <v>天弘基金管理有限公司</v>
      </c>
      <c r="B260" s="5" t="s">
        <v>227</v>
      </c>
      <c r="C260" s="6" t="str">
        <f>[1]!f_info_name(B260)</f>
        <v>天弘沪深300ETF联接Y</v>
      </c>
      <c r="D260" s="6" t="s">
        <v>244</v>
      </c>
      <c r="E260" s="4" t="str">
        <f>VLOOKUP(A260,[2]sheet1!$B:$P,15,0)</f>
        <v>86-22-83310208,86-4007109999,86-4009868888</v>
      </c>
      <c r="F260" s="4" t="str">
        <f>VLOOKUP(A260,[3]万得!$B:$C,2,0)</f>
        <v>www.thfund.com.cn</v>
      </c>
    </row>
    <row r="261" spans="1:6" x14ac:dyDescent="0.3">
      <c r="A261" s="4" t="str">
        <f>[1]!f_info_mgrcomp(B261)</f>
        <v>天弘基金管理有限公司</v>
      </c>
      <c r="B261" s="5" t="s">
        <v>228</v>
      </c>
      <c r="C261" s="6" t="str">
        <f>[1]!f_info_name(B261)</f>
        <v>天弘沪深300指数增强Y</v>
      </c>
      <c r="D261" s="6" t="s">
        <v>244</v>
      </c>
      <c r="E261" s="4" t="str">
        <f>VLOOKUP(A261,[2]sheet1!$B:$P,15,0)</f>
        <v>86-22-83310208,86-4007109999,86-4009868888</v>
      </c>
      <c r="F261" s="4" t="str">
        <f>VLOOKUP(A261,[3]万得!$B:$C,2,0)</f>
        <v>www.thfund.com.cn</v>
      </c>
    </row>
    <row r="262" spans="1:6" x14ac:dyDescent="0.3">
      <c r="A262" s="4" t="str">
        <f>[1]!f_info_mgrcomp(B262)</f>
        <v>天弘基金管理有限公司</v>
      </c>
      <c r="B262" s="5" t="s">
        <v>229</v>
      </c>
      <c r="C262" s="6" t="str">
        <f>[1]!f_info_name(B262)</f>
        <v>天弘中证500ETF联接Y</v>
      </c>
      <c r="D262" s="6" t="s">
        <v>244</v>
      </c>
      <c r="E262" s="4" t="str">
        <f>VLOOKUP(A262,[2]sheet1!$B:$P,15,0)</f>
        <v>86-22-83310208,86-4007109999,86-4009868888</v>
      </c>
      <c r="F262" s="4" t="str">
        <f>VLOOKUP(A262,[3]万得!$B:$C,2,0)</f>
        <v>www.thfund.com.cn</v>
      </c>
    </row>
    <row r="263" spans="1:6" x14ac:dyDescent="0.3">
      <c r="A263" s="4" t="str">
        <f>[1]!f_info_mgrcomp(B263)</f>
        <v>天弘基金管理有限公司</v>
      </c>
      <c r="B263" s="5" t="s">
        <v>230</v>
      </c>
      <c r="C263" s="6" t="str">
        <f>[1]!f_info_name(B263)</f>
        <v>天弘中证红利低波动100ETF联接Y</v>
      </c>
      <c r="D263" s="6" t="s">
        <v>244</v>
      </c>
      <c r="E263" s="4" t="str">
        <f>VLOOKUP(A263,[2]sheet1!$B:$P,15,0)</f>
        <v>86-22-83310208,86-4007109999,86-4009868888</v>
      </c>
      <c r="F263" s="4" t="str">
        <f>VLOOKUP(A263,[3]万得!$B:$C,2,0)</f>
        <v>www.thfund.com.cn</v>
      </c>
    </row>
    <row r="264" spans="1:6" x14ac:dyDescent="0.3">
      <c r="A264" s="4" t="str">
        <f>[1]!f_info_mgrcomp(B264)</f>
        <v>易方达基金管理有限公司</v>
      </c>
      <c r="B264" s="5" t="s">
        <v>231</v>
      </c>
      <c r="C264" s="6" t="str">
        <f>[1]!f_info_name(B264)</f>
        <v>易方达中证红利ETF联接Y</v>
      </c>
      <c r="D264" s="6" t="s">
        <v>244</v>
      </c>
      <c r="E264" s="4" t="str">
        <f>VLOOKUP(A264,[2]sheet1!$B:$P,15,0)</f>
        <v>86-4008818088,86-20-85102688</v>
      </c>
      <c r="F264" s="4" t="str">
        <f>VLOOKUP(A264,[3]万得!$B:$C,2,0)</f>
        <v>www.efunds.com.cn</v>
      </c>
    </row>
    <row r="265" spans="1:6" x14ac:dyDescent="0.3">
      <c r="A265" s="4" t="str">
        <f>[1]!f_info_mgrcomp(B265)</f>
        <v>南方基金管理股份有限公司</v>
      </c>
      <c r="B265" s="5" t="s">
        <v>232</v>
      </c>
      <c r="C265" s="6" t="str">
        <f>[1]!f_info_name(B265)</f>
        <v>南方中证A500ETF联接Y</v>
      </c>
      <c r="D265" s="6" t="s">
        <v>244</v>
      </c>
      <c r="E265" s="4" t="str">
        <f>VLOOKUP(A265,[2]sheet1!$B:$P,15,0)</f>
        <v>86-755-82763888,86-4008898899</v>
      </c>
      <c r="F265" s="4" t="str">
        <f>VLOOKUP(A265,[3]万得!$B:$C,2,0)</f>
        <v>www.nffund.com</v>
      </c>
    </row>
    <row r="266" spans="1:6" x14ac:dyDescent="0.3">
      <c r="A266" s="4" t="str">
        <f>[1]!f_info_mgrcomp(B266)</f>
        <v>南方基金管理股份有限公司</v>
      </c>
      <c r="B266" s="5" t="s">
        <v>233</v>
      </c>
      <c r="C266" s="6" t="str">
        <f>[1]!f_info_name(B266)</f>
        <v>南方沪深300ETF联接Y</v>
      </c>
      <c r="D266" s="6" t="s">
        <v>244</v>
      </c>
      <c r="E266" s="4" t="str">
        <f>VLOOKUP(A266,[2]sheet1!$B:$P,15,0)</f>
        <v>86-755-82763888,86-4008898899</v>
      </c>
      <c r="F266" s="4" t="str">
        <f>VLOOKUP(A266,[3]万得!$B:$C,2,0)</f>
        <v>www.nffund.com</v>
      </c>
    </row>
    <row r="267" spans="1:6" x14ac:dyDescent="0.3">
      <c r="A267" s="4" t="str">
        <f>[1]!f_info_mgrcomp(B267)</f>
        <v>南方基金管理股份有限公司</v>
      </c>
      <c r="B267" s="5" t="s">
        <v>234</v>
      </c>
      <c r="C267" s="6" t="str">
        <f>[1]!f_info_name(B267)</f>
        <v>南方创业板ETF联接Y</v>
      </c>
      <c r="D267" s="6" t="s">
        <v>244</v>
      </c>
      <c r="E267" s="4" t="str">
        <f>VLOOKUP(A267,[2]sheet1!$B:$P,15,0)</f>
        <v>86-755-82763888,86-4008898899</v>
      </c>
      <c r="F267" s="4" t="str">
        <f>VLOOKUP(A267,[3]万得!$B:$C,2,0)</f>
        <v>www.nffund.com</v>
      </c>
    </row>
    <row r="268" spans="1:6" x14ac:dyDescent="0.3">
      <c r="A268" s="4" t="str">
        <f>[1]!f_info_mgrcomp(B268)</f>
        <v>南方基金管理股份有限公司</v>
      </c>
      <c r="B268" s="5" t="s">
        <v>235</v>
      </c>
      <c r="C268" s="6" t="str">
        <f>[1]!f_info_name(B268)</f>
        <v>南方中证500ETF联接Y</v>
      </c>
      <c r="D268" s="6" t="s">
        <v>244</v>
      </c>
      <c r="E268" s="4" t="str">
        <f>VLOOKUP(A268,[2]sheet1!$B:$P,15,0)</f>
        <v>86-755-82763888,86-4008898899</v>
      </c>
      <c r="F268" s="4" t="str">
        <f>VLOOKUP(A268,[3]万得!$B:$C,2,0)</f>
        <v>www.nffund.com</v>
      </c>
    </row>
    <row r="269" spans="1:6" x14ac:dyDescent="0.3">
      <c r="A269" s="4" t="str">
        <f>[1]!f_info_mgrcomp(B269)</f>
        <v>富国基金管理有限公司</v>
      </c>
      <c r="B269" s="5" t="s">
        <v>236</v>
      </c>
      <c r="C269" s="6" t="str">
        <f>[1]!f_info_name(B269)</f>
        <v>富国鑫汇养老目标日期2035三年持有Y</v>
      </c>
      <c r="D269" s="6" t="s">
        <v>244</v>
      </c>
      <c r="E269" s="4" t="str">
        <f>VLOOKUP(A269,[2]sheet1!$B:$P,15,0)</f>
        <v>86-21-20361818</v>
      </c>
      <c r="F269" s="4" t="str">
        <f>VLOOKUP(A269,[3]万得!$B:$C,2,0)</f>
        <v>www.fullgoal.com.cn</v>
      </c>
    </row>
    <row r="270" spans="1:6" x14ac:dyDescent="0.3">
      <c r="A270" s="4" t="str">
        <f>[1]!f_info_mgrcomp(B270)</f>
        <v>华夏基金管理有限公司</v>
      </c>
      <c r="B270" s="5" t="s">
        <v>237</v>
      </c>
      <c r="C270" s="6" t="str">
        <f>[1]!f_info_name(B270)</f>
        <v>华夏中证500ETF联接Y</v>
      </c>
      <c r="D270" s="6" t="s">
        <v>244</v>
      </c>
      <c r="E270" s="4" t="str">
        <f>VLOOKUP(A270,[2]sheet1!$B:$P,15,0)</f>
        <v>86-10-88066688,86-10-88066798,86-4008186666</v>
      </c>
      <c r="F270" s="4" t="str">
        <f>VLOOKUP(A270,[3]万得!$B:$C,2,0)</f>
        <v>www.ChinaAMC.com</v>
      </c>
    </row>
    <row r="271" spans="1:6" x14ac:dyDescent="0.3">
      <c r="A271" s="4" t="str">
        <f>[1]!f_info_mgrcomp(B271)</f>
        <v>南方基金管理股份有限公司</v>
      </c>
      <c r="B271" s="5" t="s">
        <v>238</v>
      </c>
      <c r="C271" s="6" t="str">
        <f>[1]!f_info_name(B271)</f>
        <v>南方养老目标日期2050五年持有Y</v>
      </c>
      <c r="D271" s="6" t="s">
        <v>244</v>
      </c>
      <c r="E271" s="4" t="str">
        <f>VLOOKUP(A271,[2]sheet1!$B:$P,15,0)</f>
        <v>86-755-82763888,86-4008898899</v>
      </c>
      <c r="F271" s="4" t="str">
        <f>VLOOKUP(A271,[3]万得!$B:$C,2,0)</f>
        <v>www.nffund.com</v>
      </c>
    </row>
    <row r="272" spans="1:6" x14ac:dyDescent="0.3">
      <c r="A272" s="4" t="str">
        <f>[1]!f_info_mgrcomp(B272)</f>
        <v>景顺长城基金管理有限公司</v>
      </c>
      <c r="B272" s="5" t="s">
        <v>239</v>
      </c>
      <c r="C272" s="6" t="str">
        <f>[1]!f_info_name(B272)</f>
        <v>景顺长城保守养老目标一年持有Y</v>
      </c>
      <c r="D272" s="6" t="s">
        <v>244</v>
      </c>
      <c r="E272" s="4" t="str">
        <f>VLOOKUP(A272,[2]sheet1!$B:$P,15,0)</f>
        <v>86-4008888606,86-755-82370388,86-755-82370688</v>
      </c>
      <c r="F272" s="4" t="str">
        <f>VLOOKUP(A272,[3]万得!$B:$C,2,0)</f>
        <v>www.igwfmc.com</v>
      </c>
    </row>
    <row r="273" spans="1:6" x14ac:dyDescent="0.3">
      <c r="A273" s="4" t="str">
        <f>[1]!f_info_mgrcomp(B273)</f>
        <v>银华基金管理股份有限公司</v>
      </c>
      <c r="B273" s="5" t="s">
        <v>240</v>
      </c>
      <c r="C273" s="6" t="str">
        <f>[1]!f_info_name(B273)</f>
        <v>银华中证A500ETF联接Y</v>
      </c>
      <c r="D273" s="6" t="s">
        <v>244</v>
      </c>
      <c r="E273" s="4" t="str">
        <f>VLOOKUP(A273,[2]sheet1!$B:$P,15,0)</f>
        <v>86-10-58163000,86-10-85186558,86-4006783333</v>
      </c>
      <c r="F273" s="4" t="str">
        <f>VLOOKUP(A273,[3]万得!$B:$C,2,0)</f>
        <v>www.yhfund.com.cn</v>
      </c>
    </row>
    <row r="274" spans="1:6" x14ac:dyDescent="0.3">
      <c r="A274" s="4" t="str">
        <f>[1]!f_info_mgrcomp(B274)</f>
        <v>易方达基金管理有限公司</v>
      </c>
      <c r="B274" s="5" t="s">
        <v>190</v>
      </c>
      <c r="C274" s="6" t="str">
        <f>[1]!f_info_name(B274)</f>
        <v>易方达汇享稳健养老一年持有Y</v>
      </c>
      <c r="D274" s="6" t="s">
        <v>244</v>
      </c>
      <c r="E274" s="4" t="str">
        <f>VLOOKUP(A274,[2]sheet1!$B:$P,15,0)</f>
        <v>86-4008818088,86-20-85102688</v>
      </c>
      <c r="F274" s="4" t="str">
        <f>VLOOKUP(A274,[3]万得!$B:$C,2,0)</f>
        <v>www.efunds.com.cn</v>
      </c>
    </row>
    <row r="275" spans="1:6" x14ac:dyDescent="0.3">
      <c r="A275" s="4" t="str">
        <f>[1]!f_info_mgrcomp(B275)</f>
        <v>万家基金管理有限公司</v>
      </c>
      <c r="B275" s="5" t="s">
        <v>191</v>
      </c>
      <c r="C275" s="6" t="str">
        <f>[1]!f_info_name(B275)</f>
        <v>万家中证A500ETF联接Y</v>
      </c>
      <c r="D275" s="6" t="s">
        <v>244</v>
      </c>
      <c r="E275" s="4" t="str">
        <f>VLOOKUP(A275,[2]sheet1!$B:$P,15,0)</f>
        <v>86-21-38909626,86-4008880800,86-21-68644599</v>
      </c>
      <c r="F275" s="4" t="str">
        <f>VLOOKUP(A275,[3]万得!$B:$C,2,0)</f>
        <v>www.wjasset.com</v>
      </c>
    </row>
    <row r="276" spans="1:6" x14ac:dyDescent="0.3">
      <c r="A276" s="4" t="str">
        <f>[1]!f_info_mgrcomp(B276)</f>
        <v>富国基金管理有限公司</v>
      </c>
      <c r="B276" s="5" t="s">
        <v>192</v>
      </c>
      <c r="C276" s="6" t="str">
        <f>[1]!f_info_name(B276)</f>
        <v>富国中证A500ETF联接Y</v>
      </c>
      <c r="D276" s="6" t="s">
        <v>244</v>
      </c>
      <c r="E276" s="4" t="str">
        <f>VLOOKUP(A276,[2]sheet1!$B:$P,15,0)</f>
        <v>86-21-20361818</v>
      </c>
      <c r="F276" s="4" t="str">
        <f>VLOOKUP(A276,[3]万得!$B:$C,2,0)</f>
        <v>www.fullgoal.com.cn</v>
      </c>
    </row>
    <row r="277" spans="1:6" x14ac:dyDescent="0.3">
      <c r="A277" s="4" t="str">
        <f>[1]!f_info_mgrcomp(B277)</f>
        <v>富国基金管理有限公司</v>
      </c>
      <c r="B277" s="5" t="s">
        <v>193</v>
      </c>
      <c r="C277" s="6" t="str">
        <f>[1]!f_info_name(B277)</f>
        <v>富国中证500指数增强Y</v>
      </c>
      <c r="D277" s="6" t="s">
        <v>244</v>
      </c>
      <c r="E277" s="4" t="str">
        <f>VLOOKUP(A277,[2]sheet1!$B:$P,15,0)</f>
        <v>86-21-20361818</v>
      </c>
      <c r="F277" s="4" t="str">
        <f>VLOOKUP(A277,[3]万得!$B:$C,2,0)</f>
        <v>www.fullgoal.com.cn</v>
      </c>
    </row>
    <row r="278" spans="1:6" x14ac:dyDescent="0.3">
      <c r="A278" s="4" t="str">
        <f>[1]!f_info_mgrcomp(B278)</f>
        <v>华安基金管理有限公司</v>
      </c>
      <c r="B278" s="5" t="s">
        <v>194</v>
      </c>
      <c r="C278" s="6" t="str">
        <f>[1]!f_info_name(B278)</f>
        <v>华安中证A500ETF联接Y</v>
      </c>
      <c r="D278" s="6" t="s">
        <v>244</v>
      </c>
      <c r="E278" s="4" t="str">
        <f>VLOOKUP(A278,[2]sheet1!$B:$P,15,0)</f>
        <v>86-21-38969999,86-4008850099</v>
      </c>
      <c r="F278" s="4" t="str">
        <f>VLOOKUP(A278,[3]万得!$B:$C,2,0)</f>
        <v>www.huaan.com.cn</v>
      </c>
    </row>
    <row r="279" spans="1:6" x14ac:dyDescent="0.3">
      <c r="A279" s="4" t="str">
        <f>[1]!f_info_mgrcomp(B279)</f>
        <v>富国基金管理有限公司</v>
      </c>
      <c r="B279" s="5" t="s">
        <v>195</v>
      </c>
      <c r="C279" s="6" t="str">
        <f>[1]!f_info_name(B279)</f>
        <v>富国中证红利指数增强Y</v>
      </c>
      <c r="D279" s="6" t="s">
        <v>244</v>
      </c>
      <c r="E279" s="4" t="str">
        <f>VLOOKUP(A279,[2]sheet1!$B:$P,15,0)</f>
        <v>86-21-20361818</v>
      </c>
      <c r="F279" s="4" t="str">
        <f>VLOOKUP(A279,[3]万得!$B:$C,2,0)</f>
        <v>www.fullgoal.com.cn</v>
      </c>
    </row>
    <row r="280" spans="1:6" x14ac:dyDescent="0.3">
      <c r="A280" s="4" t="str">
        <f>[1]!f_info_mgrcomp(B280)</f>
        <v>富国基金管理有限公司</v>
      </c>
      <c r="B280" s="5" t="s">
        <v>196</v>
      </c>
      <c r="C280" s="6" t="str">
        <f>[1]!f_info_name(B280)</f>
        <v>富国沪深300增强Y</v>
      </c>
      <c r="D280" s="6" t="s">
        <v>244</v>
      </c>
      <c r="E280" s="4" t="str">
        <f>VLOOKUP(A280,[2]sheet1!$B:$P,15,0)</f>
        <v>86-21-20361818</v>
      </c>
      <c r="F280" s="4" t="str">
        <f>VLOOKUP(A280,[3]万得!$B:$C,2,0)</f>
        <v>www.fullgoal.com.cn</v>
      </c>
    </row>
    <row r="281" spans="1:6" x14ac:dyDescent="0.3">
      <c r="A281" s="4" t="str">
        <f>[1]!f_info_mgrcomp(B281)</f>
        <v>富国基金管理有限公司</v>
      </c>
      <c r="B281" s="5" t="s">
        <v>197</v>
      </c>
      <c r="C281" s="6" t="str">
        <f>[1]!f_info_name(B281)</f>
        <v>富国创业板ETF联接Y</v>
      </c>
      <c r="D281" s="6" t="s">
        <v>244</v>
      </c>
      <c r="E281" s="4" t="str">
        <f>VLOOKUP(A281,[2]sheet1!$B:$P,15,0)</f>
        <v>86-21-20361818</v>
      </c>
      <c r="F281" s="4" t="str">
        <f>VLOOKUP(A281,[3]万得!$B:$C,2,0)</f>
        <v>www.fullgoal.com.cn</v>
      </c>
    </row>
    <row r="282" spans="1:6" x14ac:dyDescent="0.3">
      <c r="A282" s="4" t="str">
        <f>[1]!f_info_mgrcomp(B282)</f>
        <v>景顺长城基金管理有限公司</v>
      </c>
      <c r="B282" s="5" t="s">
        <v>198</v>
      </c>
      <c r="C282" s="6" t="str">
        <f>[1]!f_info_name(B282)</f>
        <v>景顺长城中证A500ETF联接Y</v>
      </c>
      <c r="D282" s="6" t="s">
        <v>244</v>
      </c>
      <c r="E282" s="4" t="str">
        <f>VLOOKUP(A282,[2]sheet1!$B:$P,15,0)</f>
        <v>86-4008888606,86-755-82370388,86-755-82370688</v>
      </c>
      <c r="F282" s="4" t="str">
        <f>VLOOKUP(A282,[3]万得!$B:$C,2,0)</f>
        <v>www.igwfmc.com</v>
      </c>
    </row>
    <row r="283" spans="1:6" x14ac:dyDescent="0.3">
      <c r="A283" s="4" t="str">
        <f>[1]!f_info_mgrcomp(B283)</f>
        <v>华泰柏瑞基金管理有限公司</v>
      </c>
      <c r="B283" s="5" t="s">
        <v>199</v>
      </c>
      <c r="C283" s="6" t="str">
        <f>[1]!f_info_name(B283)</f>
        <v>华泰柏瑞中证A500ETF联接Y</v>
      </c>
      <c r="D283" s="6" t="s">
        <v>244</v>
      </c>
      <c r="E283" s="4" t="str">
        <f>VLOOKUP(A283,[2]sheet1!$B:$P,15,0)</f>
        <v>86-4008880001,86-21-38601777,86-21-38784638</v>
      </c>
      <c r="F283" s="4" t="str">
        <f>VLOOKUP(A283,[3]万得!$B:$C,2,0)</f>
        <v>www.huatai-pb.com</v>
      </c>
    </row>
    <row r="284" spans="1:6" x14ac:dyDescent="0.3">
      <c r="A284" s="4" t="str">
        <f>[1]!f_info_mgrcomp(B284)</f>
        <v>华泰柏瑞基金管理有限公司</v>
      </c>
      <c r="B284" s="5" t="s">
        <v>200</v>
      </c>
      <c r="C284" s="6" t="str">
        <f>[1]!f_info_name(B284)</f>
        <v>华泰柏瑞上证科创板50ETF联接Y</v>
      </c>
      <c r="D284" s="6" t="s">
        <v>244</v>
      </c>
      <c r="E284" s="4" t="str">
        <f>VLOOKUP(A284,[2]sheet1!$B:$P,15,0)</f>
        <v>86-4008880001,86-21-38601777,86-21-38784638</v>
      </c>
      <c r="F284" s="4" t="str">
        <f>VLOOKUP(A284,[3]万得!$B:$C,2,0)</f>
        <v>www.huatai-pb.com</v>
      </c>
    </row>
    <row r="285" spans="1:6" x14ac:dyDescent="0.3">
      <c r="A285" s="4" t="str">
        <f>[1]!f_info_mgrcomp(B285)</f>
        <v>华泰柏瑞基金管理有限公司</v>
      </c>
      <c r="B285" s="5" t="s">
        <v>201</v>
      </c>
      <c r="C285" s="6" t="str">
        <f>[1]!f_info_name(B285)</f>
        <v>华泰柏瑞沪深300ETF联接Y</v>
      </c>
      <c r="D285" s="6" t="s">
        <v>244</v>
      </c>
      <c r="E285" s="4" t="str">
        <f>VLOOKUP(A285,[2]sheet1!$B:$P,15,0)</f>
        <v>86-4008880001,86-21-38601777,86-21-38784638</v>
      </c>
      <c r="F285" s="4" t="str">
        <f>VLOOKUP(A285,[3]万得!$B:$C,2,0)</f>
        <v>www.huatai-pb.com</v>
      </c>
    </row>
    <row r="286" spans="1:6" x14ac:dyDescent="0.3">
      <c r="A286" s="4" t="str">
        <f>[1]!f_info_mgrcomp(B286)</f>
        <v>易方达基金管理有限公司</v>
      </c>
      <c r="B286" s="5" t="s">
        <v>202</v>
      </c>
      <c r="C286" s="6" t="str">
        <f>[1]!f_info_name(B286)</f>
        <v>易方达上证50增强Y</v>
      </c>
      <c r="D286" s="6" t="s">
        <v>244</v>
      </c>
      <c r="E286" s="4" t="str">
        <f>VLOOKUP(A286,[2]sheet1!$B:$P,15,0)</f>
        <v>86-4008818088,86-20-85102688</v>
      </c>
      <c r="F286" s="4" t="str">
        <f>VLOOKUP(A286,[3]万得!$B:$C,2,0)</f>
        <v>www.efunds.com.cn</v>
      </c>
    </row>
    <row r="287" spans="1:6" x14ac:dyDescent="0.3">
      <c r="A287" s="4" t="str">
        <f>[1]!f_info_mgrcomp(B287)</f>
        <v>易方达基金管理有限公司</v>
      </c>
      <c r="B287" s="5" t="s">
        <v>203</v>
      </c>
      <c r="C287" s="6" t="str">
        <f>[1]!f_info_name(B287)</f>
        <v>易方达上证科创板50ETF联接Y</v>
      </c>
      <c r="D287" s="6" t="s">
        <v>244</v>
      </c>
      <c r="E287" s="4" t="str">
        <f>VLOOKUP(A287,[2]sheet1!$B:$P,15,0)</f>
        <v>86-4008818088,86-20-85102688</v>
      </c>
      <c r="F287" s="4" t="str">
        <f>VLOOKUP(A287,[3]万得!$B:$C,2,0)</f>
        <v>www.efunds.com.cn</v>
      </c>
    </row>
    <row r="288" spans="1:6" x14ac:dyDescent="0.3">
      <c r="A288" s="4" t="str">
        <f>[1]!f_info_mgrcomp(B288)</f>
        <v>易方达基金管理有限公司</v>
      </c>
      <c r="B288" s="5" t="s">
        <v>204</v>
      </c>
      <c r="C288" s="6" t="str">
        <f>[1]!f_info_name(B288)</f>
        <v>易方达中证A50ETF联接Y</v>
      </c>
      <c r="D288" s="6" t="s">
        <v>244</v>
      </c>
      <c r="E288" s="4" t="str">
        <f>VLOOKUP(A288,[2]sheet1!$B:$P,15,0)</f>
        <v>86-4008818088,86-20-85102688</v>
      </c>
      <c r="F288" s="4" t="str">
        <f>VLOOKUP(A288,[3]万得!$B:$C,2,0)</f>
        <v>www.efunds.com.cn</v>
      </c>
    </row>
    <row r="289" spans="1:6" x14ac:dyDescent="0.3">
      <c r="A289" s="4" t="str">
        <f>[1]!f_info_mgrcomp(B289)</f>
        <v>易方达基金管理有限公司</v>
      </c>
      <c r="B289" s="5" t="s">
        <v>205</v>
      </c>
      <c r="C289" s="6" t="str">
        <f>[1]!f_info_name(B289)</f>
        <v>易方达创业板ETF联接Y</v>
      </c>
      <c r="D289" s="6" t="s">
        <v>244</v>
      </c>
      <c r="E289" s="4" t="str">
        <f>VLOOKUP(A289,[2]sheet1!$B:$P,15,0)</f>
        <v>86-4008818088,86-20-85102688</v>
      </c>
      <c r="F289" s="4" t="str">
        <f>VLOOKUP(A289,[3]万得!$B:$C,2,0)</f>
        <v>www.efunds.com.cn</v>
      </c>
    </row>
    <row r="290" spans="1:6" x14ac:dyDescent="0.3">
      <c r="A290" s="4" t="str">
        <f>[1]!f_info_mgrcomp(B290)</f>
        <v>易方达基金管理有限公司</v>
      </c>
      <c r="B290" s="5" t="s">
        <v>206</v>
      </c>
      <c r="C290" s="6" t="str">
        <f>[1]!f_info_name(B290)</f>
        <v>易方达中证A500ETF联接Y</v>
      </c>
      <c r="D290" s="6" t="s">
        <v>244</v>
      </c>
      <c r="E290" s="4" t="str">
        <f>VLOOKUP(A290,[2]sheet1!$B:$P,15,0)</f>
        <v>86-4008818088,86-20-85102688</v>
      </c>
      <c r="F290" s="4" t="str">
        <f>VLOOKUP(A290,[3]万得!$B:$C,2,0)</f>
        <v>www.efunds.com.cn</v>
      </c>
    </row>
    <row r="291" spans="1:6" x14ac:dyDescent="0.3">
      <c r="A291" s="4" t="str">
        <f>[1]!f_info_mgrcomp(B291)</f>
        <v>易方达基金管理有限公司</v>
      </c>
      <c r="B291" s="5" t="s">
        <v>207</v>
      </c>
      <c r="C291" s="6" t="str">
        <f>[1]!f_info_name(B291)</f>
        <v>易方达沪深300精选增强Y</v>
      </c>
      <c r="D291" s="6" t="s">
        <v>244</v>
      </c>
      <c r="E291" s="4" t="str">
        <f>VLOOKUP(A291,[2]sheet1!$B:$P,15,0)</f>
        <v>86-4008818088,86-20-85102688</v>
      </c>
      <c r="F291" s="4" t="str">
        <f>VLOOKUP(A291,[3]万得!$B:$C,2,0)</f>
        <v>www.efunds.com.cn</v>
      </c>
    </row>
  </sheetData>
  <autoFilter ref="A2:F291" xr:uid="{207CAC3F-3C56-4D0E-AF90-EDB69D154B6C}"/>
  <mergeCells count="1">
    <mergeCell ref="A1:F1"/>
  </mergeCells>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李溪</dc:creator>
  <cp:lastModifiedBy>李溪</cp:lastModifiedBy>
  <dcterms:created xsi:type="dcterms:W3CDTF">2026-03-04T09:51:25Z</dcterms:created>
  <dcterms:modified xsi:type="dcterms:W3CDTF">2026-03-04T10:03:09Z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M_Doc_Temp_ID">
    <vt:lpwstr>FE0D8D04-D5A8-49DA-BD3D-33DE287A92E0</vt:lpwstr>
  </property>
</Properties>
</file>